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8_{DD794971-5F01-44F2-AFB9-10F2E49321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<sst xmlns="http://schemas.openxmlformats.org/spreadsheetml/2006/main" count="73" uniqueCount="46">
  <si>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</si>
  <si>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</si>
  <si>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</si>
  <si>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</si>
  <si>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</si>
  <si>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</si>
  <si>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</si>
  <si>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</si>
  <si>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</si>
  <si>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</si>
  <si>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</si>
  <si>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</si>
  <si>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</si>
  <si>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</si>
  <si>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</si>
  <si>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</si>
  <si>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</si>
  <si>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</si>
  <si>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</si>
  <si>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</si>
  <si>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</si>
  <si>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</si>
  <si>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</si>
  <si>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</si>
  <si>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</si>
  <si>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</si>
  <si>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</si>
  <si>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</si>
  <si>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</si>
  <si>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</si>
  <si>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</si>
  <si>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</si>
  <si>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</si>
  <si>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</si>
  <si>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</si>
  <si>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</si>
  <si>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</si>
  <si>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</si>
  <si>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</si>
  <si>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</si>
  <si>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</si>
  <si>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</si>
  <si>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 HD</t>
  </si>
  <si>
    <t>RESTROOM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</si>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</sst>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114" zoomScaleNormal="55" zoomScaleSheetLayoutView="55" workbookViewId="0">
      <selection activeCell="J20" sqref="J20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44</v>
      </c>
      <c r="C6" s="23">
        <v>3400</v>
      </c>
      <c r="D6" s="24">
        <v>3428</v>
      </c>
      <c r="E6" s="23">
        <f t="shared" ref="E6:F7" si="0">C6-G6</f>
        <v>2650</v>
      </c>
      <c r="F6" s="24">
        <f t="shared" si="0"/>
        <v>2620</v>
      </c>
      <c r="G6" s="25">
        <v>750</v>
      </c>
      <c r="H6" s="26">
        <v>808</v>
      </c>
      <c r="I6" s="27">
        <f>G6/C6</f>
        <v>0.22058823529411764</v>
      </c>
      <c r="J6" s="28">
        <f>H6/D6</f>
        <v>0.23570595099183198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45</v>
      </c>
      <c r="C7" s="35">
        <v>3400</v>
      </c>
      <c r="D7" s="36">
        <v>3351</v>
      </c>
      <c r="E7" s="35">
        <f t="shared" si="0"/>
        <v>2650</v>
      </c>
      <c r="F7" s="36">
        <f t="shared" si="0"/>
        <v>2540</v>
      </c>
      <c r="G7" s="37">
        <v>750</v>
      </c>
      <c r="H7" s="38">
        <v>811</v>
      </c>
      <c r="I7" s="39">
        <f t="shared" ref="I7:J7" si="1">G7/C7</f>
        <v>0.22058823529411764</v>
      </c>
      <c r="J7" s="40">
        <f t="shared" si="1"/>
        <v>0.2420173082661892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1319</v>
      </c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2690</v>
      </c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150</v>
      </c>
      <c r="Q10" s="63"/>
      <c r="R10" s="68"/>
    </row>
    <row r="11" spans="1:21" ht="20.100000000000001" customHeight="1" thickBot="1" x14ac:dyDescent="0.25">
      <c r="A11" s="104" t="s">
        <v>19</v>
      </c>
      <c r="B11" s="105"/>
      <c r="C11" s="76">
        <f t="shared" ref="C11:H11" si="2">SUM(C6:C10)</f>
        <v>6800</v>
      </c>
      <c r="D11" s="77">
        <f t="shared" si="2"/>
        <v>6779</v>
      </c>
      <c r="E11" s="76">
        <f t="shared" si="2"/>
        <v>5300</v>
      </c>
      <c r="F11" s="77">
        <f t="shared" si="2"/>
        <v>5160</v>
      </c>
      <c r="G11" s="78">
        <f t="shared" si="2"/>
        <v>1500</v>
      </c>
      <c r="H11" s="79">
        <f t="shared" si="2"/>
        <v>1619</v>
      </c>
      <c r="I11" s="80"/>
      <c r="J11" s="81"/>
      <c r="K11" s="78">
        <f t="shared" ref="K11:P11" si="3">SUM(K6:K10)</f>
        <v>1300</v>
      </c>
      <c r="L11" s="79">
        <f t="shared" si="3"/>
        <v>1319</v>
      </c>
      <c r="M11" s="103">
        <f t="shared" si="3"/>
        <v>2550</v>
      </c>
      <c r="N11" s="82">
        <f t="shared" si="3"/>
        <v>2690</v>
      </c>
      <c r="O11" s="83">
        <f t="shared" si="3"/>
        <v>150</v>
      </c>
      <c r="P11" s="84">
        <f t="shared" si="3"/>
        <v>150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97" t="s">
        <v>21</v>
      </c>
      <c r="G13" s="198"/>
      <c r="H13" s="171" t="s">
        <v>22</v>
      </c>
      <c r="I13" s="172"/>
      <c r="J13" s="17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9" t="s">
        <v>19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24</v>
      </c>
      <c r="M14" s="168"/>
      <c r="N14" s="168"/>
      <c r="O14" s="168"/>
      <c r="P14" s="100">
        <f>IF(R13=TRUE, 1, 0)</f>
        <v>1</v>
      </c>
    </row>
    <row r="15" spans="1:21" ht="18.75" customHeight="1" x14ac:dyDescent="0.2">
      <c r="A15" s="191" t="s">
        <v>25</v>
      </c>
      <c r="B15" s="192"/>
      <c r="C15" s="90">
        <f>G11+K11</f>
        <v>2800</v>
      </c>
      <c r="D15" s="91">
        <f>H11+L11</f>
        <v>2938</v>
      </c>
      <c r="F15" s="120" t="s">
        <v>26</v>
      </c>
      <c r="G15" s="121"/>
      <c r="H15" s="180">
        <v>1.5E-3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3" t="s">
        <v>27</v>
      </c>
      <c r="B16" s="194"/>
      <c r="C16" s="94">
        <f>M11+O11</f>
        <v>2700</v>
      </c>
      <c r="D16" s="95">
        <f>N11+P11</f>
        <v>2840</v>
      </c>
      <c r="F16" s="122" t="s">
        <v>28</v>
      </c>
      <c r="G16" s="123"/>
      <c r="H16" s="183"/>
      <c r="I16" s="184"/>
      <c r="J16" s="185"/>
      <c r="L16" s="170" t="s">
        <v>29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3">
      <c r="A17" s="195" t="s">
        <v>30</v>
      </c>
      <c r="B17" s="196"/>
      <c r="C17" s="92">
        <f>C15-C16</f>
        <v>100</v>
      </c>
      <c r="D17" s="93">
        <f>D15-D16</f>
        <v>98</v>
      </c>
      <c r="F17" s="201" t="s">
        <v>31</v>
      </c>
      <c r="G17" s="202"/>
      <c r="H17" s="186">
        <v>2E-3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25">
      <c r="F18" s="136" t="s">
        <v>32</v>
      </c>
      <c r="G18" s="137"/>
      <c r="H18" s="177">
        <f>AVERAGE(H15:J17)</f>
        <v>1.75E-3</v>
      </c>
      <c r="I18" s="178"/>
      <c r="J18" s="179"/>
      <c r="L18" s="166" t="s">
        <v>33</v>
      </c>
      <c r="M18" s="166"/>
      <c r="N18" s="166"/>
      <c r="O18" s="16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3" t="s">
        <v>35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9" t="s">
        <v>36</v>
      </c>
      <c r="C28" s="160"/>
      <c r="D28" s="114" t="s">
        <v>37</v>
      </c>
      <c r="E28" s="116"/>
      <c r="F28" s="116"/>
      <c r="G28" s="115"/>
      <c r="H28" s="114" t="s">
        <v>38</v>
      </c>
      <c r="I28" s="115"/>
      <c r="J28" s="116" t="s">
        <v>39</v>
      </c>
      <c r="K28" s="116"/>
      <c r="L28" s="117" t="s">
        <v>6</v>
      </c>
      <c r="M28" s="117"/>
      <c r="N28" s="110" t="s">
        <v>7</v>
      </c>
      <c r="O28" s="111"/>
      <c r="P28" s="60" t="s">
        <v>40</v>
      </c>
    </row>
    <row r="29" spans="1:18" ht="18.75" customHeight="1" thickBot="1" x14ac:dyDescent="0.25">
      <c r="A29" s="61" t="s">
        <v>41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4">L29-N29</f>
        <v>0</v>
      </c>
    </row>
    <row r="30" spans="1:18" ht="18.75" customHeight="1" thickBot="1" x14ac:dyDescent="0.25">
      <c r="A30" s="62" t="s">
        <v>41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4"/>
        <v>0</v>
      </c>
    </row>
    <row r="31" spans="1:18" ht="19.149999999999999" customHeight="1" thickBot="1" x14ac:dyDescent="0.25">
      <c r="A31" s="62" t="s">
        <v>41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4"/>
        <v>0</v>
      </c>
    </row>
    <row r="32" spans="1:18" ht="19.5" customHeight="1" thickBot="1" x14ac:dyDescent="0.25">
      <c r="A32" s="61" t="s">
        <v>41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25">
      <c r="A33" s="62" t="s">
        <v>41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25">
      <c r="A34" s="62" t="s">
        <v>41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25">
      <c r="A35" s="61" t="s">
        <v>41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25">
      <c r="A36" s="62" t="s">
        <v>41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8.75" customHeight="1" x14ac:dyDescent="0.2">
      <c r="A37" s="62" t="s">
        <v>41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Daniel Covaci</cp:lastModifiedBy>
  <cp:revision/>
  <dcterms:created xsi:type="dcterms:W3CDTF">2015-11-16T19:09:52Z</dcterms:created>
  <dcterms:modified xsi:type="dcterms:W3CDTF">2025-08-08T16:58:48Z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