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31-4927 BROOKLYN, NY/5 PROJECT DOCUMENTS/"/>
    </mc:Choice>
  </mc:AlternateContent>
  <xr:revisionPtr revIDLastSave="0" documentId="14_{3B432D16-5281-483A-B25D-F713EB5CC22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P32" i="1"/>
  <c r="P33" i="1"/>
  <c r="P34" i="1"/>
  <c r="P35" i="1"/>
  <c r="P36" i="1"/>
  <c r="P37" i="1"/>
  <c r="P11" i="1" l="1"/>
  <c r="O11" i="1"/>
  <c r="N11" i="1"/>
  <c r="M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<sst xmlns="http://schemas.openxmlformats.org/spreadsheetml/2006/main" count="72" uniqueCount="46">
  <si>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</si>
  <si>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</si>
  <si>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</si>
  <si>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</si>
  <si>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</si>
  <si>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</si>
  <si>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</si>
  <si>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</si>
  <si>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</si>
  <si>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</si>
  <si>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</si>
  <si>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</si>
  <si>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</si>
  <si>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</si>
  <si>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</si>
  <si>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</si>
  <si>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</si>
  <si>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</si>
  <si>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</si>
  <si>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</si>
  <si>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</si>
  <si>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</si>
  <si>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</si>
  <si>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</si>
  <si>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</si>
  <si>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</si>
  <si>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</si>
  <si>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</si>
  <si>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</si>
  <si>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</si>
  <si>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</si>
  <si>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</si>
  <si>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</si>
  <si>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</si>
  <si>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</si>
  <si>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</si>
  <si>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</si>
  <si>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</si>
  <si>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</si>
  <si>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</si>
  <si>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</si>
  <si>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</si>
  <si>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HOOD FAN</t>
  </si>
  <si>
    <t>RESTROOM</t>
  </si>
  <si>
    <t>EF-3</t>
  </si>
  <si>
    <t>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</si>
</sst>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2" borderId="62" xfId="0" applyFont="1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B10" sqref="B10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40</v>
      </c>
      <c r="C6" s="23">
        <v>4000</v>
      </c>
      <c r="D6" s="24"/>
      <c r="E6" s="23">
        <f t="shared" ref="E6:F7" si="0">C6-G6</f>
        <v>2800</v>
      </c>
      <c r="F6" s="24">
        <f t="shared" si="0"/>
        <v>0</v>
      </c>
      <c r="G6" s="25">
        <v>1200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41</v>
      </c>
      <c r="C7" s="35">
        <v>3000</v>
      </c>
      <c r="D7" s="36"/>
      <c r="E7" s="35">
        <f t="shared" si="0"/>
        <v>2100</v>
      </c>
      <c r="F7" s="36">
        <f t="shared" si="0"/>
        <v>0</v>
      </c>
      <c r="G7" s="37">
        <v>900</v>
      </c>
      <c r="H7" s="38"/>
      <c r="I7" s="39">
        <f t="shared" ref="I7:J7" si="1">G7/C7</f>
        <v>0.3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1900</v>
      </c>
      <c r="N8" s="51"/>
      <c r="O8" s="45"/>
      <c r="P8" s="46"/>
      <c r="Q8" s="64"/>
      <c r="R8" s="69"/>
    </row>
    <row r="9" spans="1:21" ht="20.149999999999999" customHeight="1" x14ac:dyDescent="0.25">
      <c r="A9" s="76" t="s">
        <v>39</v>
      </c>
      <c r="B9" s="74" t="s">
        <v>43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3">
        <v>150</v>
      </c>
      <c r="P9" s="54"/>
      <c r="Q9" s="64"/>
      <c r="R9" s="69"/>
    </row>
    <row r="10" spans="1:21" ht="20.149999999999999" customHeight="1" thickBot="1" x14ac:dyDescent="0.3">
      <c r="A10" s="207" t="s">
        <v>44</v>
      </c>
      <c r="B10" s="217" t="s">
        <v>45</v>
      </c>
      <c r="C10" s="208"/>
      <c r="D10" s="209"/>
      <c r="E10" s="210"/>
      <c r="F10" s="209"/>
      <c r="G10" s="211"/>
      <c r="H10" s="212"/>
      <c r="I10" s="213"/>
      <c r="J10" s="212"/>
      <c r="K10" s="211"/>
      <c r="L10" s="212"/>
      <c r="M10" s="214"/>
      <c r="N10" s="214"/>
      <c r="O10" s="215">
        <v>50</v>
      </c>
      <c r="P10" s="216"/>
      <c r="Q10" s="64"/>
      <c r="R10" s="69"/>
    </row>
    <row r="11" spans="1:21" ht="20.149999999999999" customHeight="1" thickBot="1" x14ac:dyDescent="0.3">
      <c r="A11" s="105" t="s">
        <v>16</v>
      </c>
      <c r="B11" s="106"/>
      <c r="C11" s="77">
        <f>SUM(C6:C9)</f>
        <v>7000</v>
      </c>
      <c r="D11" s="78">
        <f>SUM(D6:D9)</f>
        <v>0</v>
      </c>
      <c r="E11" s="77">
        <f>SUM(E6:E9)</f>
        <v>4900</v>
      </c>
      <c r="F11" s="78">
        <f>SUM(F6:F9)</f>
        <v>0</v>
      </c>
      <c r="G11" s="79">
        <f>SUM(G6:G9)</f>
        <v>2100</v>
      </c>
      <c r="H11" s="80">
        <f>SUM(H6:H9)</f>
        <v>0</v>
      </c>
      <c r="I11" s="81"/>
      <c r="J11" s="82"/>
      <c r="K11" s="79">
        <f>SUM(K6:K9)</f>
        <v>0</v>
      </c>
      <c r="L11" s="80">
        <f>SUM(L6:L9)</f>
        <v>0</v>
      </c>
      <c r="M11" s="104">
        <f>SUM(M6:M9)</f>
        <v>1900</v>
      </c>
      <c r="N11" s="83">
        <f>SUM(N6:N9)</f>
        <v>0</v>
      </c>
      <c r="O11" s="84">
        <f>SUM(O6:O9)</f>
        <v>150</v>
      </c>
      <c r="P11" s="85">
        <f>SUM(P6:P9)</f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17</v>
      </c>
      <c r="B13" s="86"/>
      <c r="C13" s="86"/>
      <c r="D13" s="86"/>
      <c r="F13" s="198" t="s">
        <v>18</v>
      </c>
      <c r="G13" s="199"/>
      <c r="H13" s="172" t="s">
        <v>19</v>
      </c>
      <c r="I13" s="173"/>
      <c r="J13" s="174"/>
      <c r="L13" s="98" t="s">
        <v>20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16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21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22</v>
      </c>
      <c r="B15" s="193"/>
      <c r="C15" s="91">
        <f>G11+K11</f>
        <v>2100</v>
      </c>
      <c r="D15" s="92">
        <f>H11+L11</f>
        <v>0</v>
      </c>
      <c r="F15" s="121" t="s">
        <v>23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24</v>
      </c>
      <c r="B16" s="195"/>
      <c r="C16" s="95">
        <f>M11+O11</f>
        <v>2050</v>
      </c>
      <c r="D16" s="96">
        <f>N11+P11</f>
        <v>0</v>
      </c>
      <c r="F16" s="123" t="s">
        <v>25</v>
      </c>
      <c r="G16" s="124"/>
      <c r="H16" s="184"/>
      <c r="I16" s="185"/>
      <c r="J16" s="186"/>
      <c r="L16" s="171" t="s">
        <v>26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27</v>
      </c>
      <c r="B17" s="197"/>
      <c r="C17" s="93">
        <f>C15-C16</f>
        <v>50</v>
      </c>
      <c r="D17" s="94">
        <f>D15-D16</f>
        <v>0</v>
      </c>
      <c r="F17" s="202" t="s">
        <v>28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29</v>
      </c>
      <c r="G18" s="138"/>
      <c r="H18" s="178" t="e">
        <f>AVERAGE(H15:J17)</f>
        <v>#DIV/0!</v>
      </c>
      <c r="I18" s="179"/>
      <c r="J18" s="180"/>
      <c r="L18" s="167" t="s">
        <v>30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32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33</v>
      </c>
      <c r="C28" s="161"/>
      <c r="D28" s="115" t="s">
        <v>34</v>
      </c>
      <c r="E28" s="117"/>
      <c r="F28" s="117"/>
      <c r="G28" s="116"/>
      <c r="H28" s="115" t="s">
        <v>35</v>
      </c>
      <c r="I28" s="116"/>
      <c r="J28" s="117" t="s">
        <v>36</v>
      </c>
      <c r="K28" s="117"/>
      <c r="L28" s="118" t="s">
        <v>6</v>
      </c>
      <c r="M28" s="118"/>
      <c r="N28" s="111" t="s">
        <v>7</v>
      </c>
      <c r="O28" s="112"/>
      <c r="P28" s="61" t="s">
        <v>37</v>
      </c>
    </row>
    <row r="29" spans="1:18" ht="18.75" customHeight="1" thickBot="1" x14ac:dyDescent="0.3">
      <c r="A29" s="62" t="s">
        <v>38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2">L29-N29</f>
        <v>0</v>
      </c>
    </row>
    <row r="30" spans="1:18" ht="18.75" customHeight="1" thickBot="1" x14ac:dyDescent="0.3">
      <c r="A30" s="63" t="s">
        <v>38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2"/>
        <v>0</v>
      </c>
    </row>
    <row r="31" spans="1:18" ht="19.25" customHeight="1" thickBot="1" x14ac:dyDescent="0.3">
      <c r="A31" s="63" t="s">
        <v>38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2"/>
        <v>0</v>
      </c>
    </row>
    <row r="32" spans="1:18" ht="19.5" customHeight="1" thickBot="1" x14ac:dyDescent="0.3">
      <c r="A32" s="62" t="s">
        <v>38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2"/>
        <v>0</v>
      </c>
    </row>
    <row r="33" spans="1:16" ht="19.5" customHeight="1" thickBot="1" x14ac:dyDescent="0.3">
      <c r="A33" s="63" t="s">
        <v>38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2"/>
        <v>0</v>
      </c>
    </row>
    <row r="34" spans="1:16" ht="19.5" customHeight="1" thickBot="1" x14ac:dyDescent="0.3">
      <c r="A34" s="63" t="s">
        <v>38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2"/>
        <v>0</v>
      </c>
    </row>
    <row r="35" spans="1:16" ht="19.5" customHeight="1" thickBot="1" x14ac:dyDescent="0.3">
      <c r="A35" s="62" t="s">
        <v>38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2"/>
        <v>0</v>
      </c>
    </row>
    <row r="36" spans="1:16" ht="19.5" customHeight="1" thickBot="1" x14ac:dyDescent="0.3">
      <c r="A36" s="63" t="s">
        <v>38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2"/>
        <v>0</v>
      </c>
    </row>
    <row r="37" spans="1:16" ht="18.75" customHeight="1" x14ac:dyDescent="0.25">
      <c r="A37" s="63" t="s">
        <v>38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2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2025-05-29T14:57:26Z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