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FCE3D6EA-384F-4A51-9EBC-90C66F9ABF3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<sst xmlns="http://schemas.openxmlformats.org/spreadsheetml/2006/main" count="58" uniqueCount="36">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</sst>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15" zoomScale="145" zoomScaleNormal="55" zoomScaleSheetLayoutView="80" workbookViewId="0">
      <selection activeCell="J32" sqref="J32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20" t="s">
        <v>28</v>
      </c>
      <c r="E4" s="121"/>
      <c r="F4" s="118" t="s">
        <v>29</v>
      </c>
      <c r="G4" s="119"/>
      <c r="H4" s="109" t="s">
        <v>30</v>
      </c>
      <c r="I4" s="110"/>
      <c r="J4" s="109" t="s">
        <v>31</v>
      </c>
      <c r="K4" s="11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874</v>
      </c>
      <c r="F6" s="91">
        <v>350</v>
      </c>
      <c r="G6" s="92">
        <v>365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812</v>
      </c>
      <c r="F7" s="93">
        <v>350</v>
      </c>
      <c r="G7" s="94">
        <v>351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791</v>
      </c>
      <c r="F8" s="93">
        <v>350</v>
      </c>
      <c r="G8" s="94">
        <v>344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219</v>
      </c>
      <c r="J9" s="26">
        <v>225</v>
      </c>
      <c r="K9" s="27">
        <v>219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529</v>
      </c>
      <c r="J10" s="26">
        <v>525</v>
      </c>
      <c r="K10" s="27">
        <v>529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1335</v>
      </c>
      <c r="J11" s="26">
        <v>0</v>
      </c>
      <c r="K11" s="27">
        <v>0</v>
      </c>
    </row>
    <row r="12" spans="2:14" ht="20.100000000000001" customHeight="1" thickBot="1" x14ac:dyDescent="0.3">
      <c r="B12" s="111" t="s">
        <v>11</v>
      </c>
      <c r="C12" s="112"/>
      <c r="D12" s="41">
        <f>SUM(D6:D11)</f>
        <v>2400</v>
      </c>
      <c r="E12" s="42">
        <f>SUM(E6:E11)</f>
        <v>2477</v>
      </c>
      <c r="F12" s="96">
        <f>SUM(F6:F8)</f>
        <v>1050</v>
      </c>
      <c r="G12" s="97">
        <f>SUM(G6:G8)</f>
        <v>1060</v>
      </c>
      <c r="H12" s="64">
        <f>SUM(H6:H11)</f>
        <v>2100</v>
      </c>
      <c r="I12" s="43">
        <f>SUM(I6:I11)</f>
        <v>2083</v>
      </c>
      <c r="J12" s="64">
        <f>SUM(J6:J11)</f>
        <v>750</v>
      </c>
      <c r="K12" s="95">
        <f>SUM(K6:K11)</f>
        <v>748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13" t="s">
        <v>34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14" t="s">
        <v>12</v>
      </c>
      <c r="I17" s="115"/>
      <c r="J17" s="131" t="s">
        <v>13</v>
      </c>
      <c r="K17" s="132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01" t="s">
        <v>11</v>
      </c>
      <c r="C18" s="102"/>
      <c r="D18" s="47" t="s">
        <v>4</v>
      </c>
      <c r="E18" s="48" t="s">
        <v>5</v>
      </c>
      <c r="H18" s="116"/>
      <c r="I18" s="117"/>
      <c r="J18" s="133"/>
      <c r="K18" s="134"/>
    </row>
    <row r="19" spans="2:23" ht="18.75" customHeight="1" x14ac:dyDescent="0.25">
      <c r="B19" s="103" t="s">
        <v>14</v>
      </c>
      <c r="C19" s="104"/>
      <c r="D19" s="49">
        <f>D12</f>
        <v>2400</v>
      </c>
      <c r="E19" s="50">
        <f>E12</f>
        <v>2477</v>
      </c>
      <c r="H19" s="77" t="s">
        <v>15</v>
      </c>
      <c r="I19" s="78"/>
      <c r="J19" s="60">
        <v>3.3E-3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05" t="s">
        <v>16</v>
      </c>
      <c r="C20" s="106"/>
      <c r="D20" s="53">
        <f>H12</f>
        <v>2100</v>
      </c>
      <c r="E20" s="54">
        <f>I12</f>
        <v>2083</v>
      </c>
      <c r="H20" s="79" t="s">
        <v>17</v>
      </c>
      <c r="I20" s="80"/>
      <c r="J20" s="67">
        <v>5.1000000000000004E-3</v>
      </c>
      <c r="K20" s="68"/>
    </row>
    <row r="21" spans="2:23" ht="18.75" customHeight="1" thickBot="1" x14ac:dyDescent="0.35">
      <c r="B21" s="107" t="s">
        <v>18</v>
      </c>
      <c r="C21" s="108"/>
      <c r="D21" s="51">
        <f>D19-D20</f>
        <v>300</v>
      </c>
      <c r="E21" s="52">
        <f>E19-E20</f>
        <v>394</v>
      </c>
      <c r="H21" s="75" t="s">
        <v>19</v>
      </c>
      <c r="I21" s="76"/>
      <c r="J21" s="69">
        <v>2.3999999999999998E-3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3.6000000000000003E-3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00" t="s">
        <v>35</v>
      </c>
      <c r="C25" s="100"/>
      <c r="D25" s="100"/>
      <c r="E25" s="100"/>
      <c r="F25" s="100"/>
      <c r="G25" s="100"/>
      <c r="H25" s="100"/>
      <c r="I25" s="100"/>
      <c r="J25" s="100"/>
      <c r="K25" s="10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14" t="s">
        <v>12</v>
      </c>
      <c r="I27" s="115"/>
      <c r="J27" s="131" t="s">
        <v>13</v>
      </c>
      <c r="K27" s="132"/>
      <c r="S27" s="63"/>
      <c r="T27" s="63"/>
      <c r="U27" s="63"/>
      <c r="V27" s="63"/>
      <c r="W27" s="55"/>
    </row>
    <row r="28" spans="2:23" ht="16.5" customHeight="1" thickBot="1" x14ac:dyDescent="0.3">
      <c r="B28" s="101" t="s">
        <v>11</v>
      </c>
      <c r="C28" s="102"/>
      <c r="D28" s="47" t="s">
        <v>4</v>
      </c>
      <c r="E28" s="48" t="s">
        <v>5</v>
      </c>
      <c r="G28" s="89"/>
      <c r="H28" s="116"/>
      <c r="I28" s="117"/>
      <c r="J28" s="133"/>
      <c r="K28" s="134"/>
      <c r="S28" s="63"/>
      <c r="T28" s="63"/>
      <c r="U28" s="63"/>
      <c r="V28" s="63"/>
      <c r="W28" s="55"/>
    </row>
    <row r="29" spans="2:23" ht="16.5" customHeight="1" x14ac:dyDescent="0.25">
      <c r="B29" s="103" t="s">
        <v>14</v>
      </c>
      <c r="C29" s="104"/>
      <c r="D29" s="98">
        <f>F12</f>
        <v>1050</v>
      </c>
      <c r="E29" s="99">
        <f>G12</f>
        <v>1060</v>
      </c>
      <c r="G29" s="89"/>
      <c r="H29" s="77" t="s">
        <v>15</v>
      </c>
      <c r="I29" s="78"/>
      <c r="J29" s="135">
        <v>1.5E-3</v>
      </c>
      <c r="K29" s="136"/>
      <c r="S29" s="63"/>
      <c r="T29" s="63"/>
      <c r="U29" s="63"/>
      <c r="V29" s="63"/>
      <c r="W29" s="55"/>
    </row>
    <row r="30" spans="2:23" ht="20.399999999999999" customHeight="1" thickBot="1" x14ac:dyDescent="0.3">
      <c r="B30" s="105" t="s">
        <v>16</v>
      </c>
      <c r="C30" s="106"/>
      <c r="D30" s="53">
        <f>J12</f>
        <v>750</v>
      </c>
      <c r="E30" s="54">
        <f>K12</f>
        <v>748</v>
      </c>
      <c r="G30" s="89"/>
      <c r="H30" s="79" t="s">
        <v>17</v>
      </c>
      <c r="I30" s="80"/>
      <c r="J30" s="137">
        <v>3.0999999999999999E-3</v>
      </c>
      <c r="K30" s="138"/>
      <c r="S30" s="63"/>
      <c r="T30" s="63"/>
      <c r="U30" s="63"/>
      <c r="V30" s="63"/>
      <c r="W30" s="55"/>
    </row>
    <row r="31" spans="2:23" ht="16.5" customHeight="1" thickBot="1" x14ac:dyDescent="0.35">
      <c r="B31" s="107" t="s">
        <v>18</v>
      </c>
      <c r="C31" s="108"/>
      <c r="D31" s="51">
        <f>D29-D30</f>
        <v>300</v>
      </c>
      <c r="E31" s="52">
        <f>E29-E30</f>
        <v>312</v>
      </c>
      <c r="G31" s="89"/>
      <c r="H31" s="75" t="s">
        <v>19</v>
      </c>
      <c r="I31" s="76"/>
      <c r="J31" s="139">
        <v>4.1000000000000003E-3</v>
      </c>
      <c r="K31" s="140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2.8999999999999998E-3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22"/>
      <c r="C35" s="123"/>
      <c r="D35" s="123"/>
      <c r="E35" s="123"/>
      <c r="F35" s="123"/>
      <c r="G35" s="123"/>
      <c r="H35" s="123"/>
      <c r="I35" s="123"/>
      <c r="J35" s="123"/>
      <c r="K35" s="124"/>
      <c r="L35" s="58"/>
      <c r="M35" s="35"/>
    </row>
    <row r="36" spans="2:13" ht="20.100000000000001" customHeight="1" x14ac:dyDescent="0.25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8"/>
      <c r="M36" s="35"/>
    </row>
    <row r="37" spans="2:13" ht="20.100000000000001" customHeight="1" thickBot="1" x14ac:dyDescent="0.3">
      <c r="B37" s="128"/>
      <c r="C37" s="129"/>
      <c r="D37" s="129"/>
      <c r="E37" s="129"/>
      <c r="F37" s="129"/>
      <c r="G37" s="129"/>
      <c r="H37" s="129"/>
      <c r="I37" s="129"/>
      <c r="J37" s="129"/>
      <c r="K37" s="130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cp:lastPrinted>2025-07-18T19:06:08Z</cp:lastPrinted>
  <dcterms:created xsi:type="dcterms:W3CDTF">2015-11-16T19:09:52Z</dcterms:created>
  <dcterms:modified xsi:type="dcterms:W3CDTF">2025-11-07T12:26:24Z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