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F82F992C-FDE3-4D84-A48E-7DFC02BC33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<sst xmlns="http://schemas.openxmlformats.org/spreadsheetml/2006/main" count="71" uniqueCount="45">
  <si>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</si>
  <si>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</si>
  <si>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</si>
  <si>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</si>
  <si>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</si>
  <si>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</si>
  <si>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</si>
  <si>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</si>
  <si>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</si>
  <si>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</si>
  <si>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</si>
  <si>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</si>
  <si>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</si>
  <si>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</si>
  <si>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</si>
  <si>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</si>
  <si>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</si>
  <si>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</si>
  <si>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</si>
  <si>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</si>
  <si>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</si>
  <si>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</si>
  <si>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</si>
  <si>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</si>
  <si>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</si>
  <si>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</si>
  <si>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</si>
  <si>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</si>
  <si>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</si>
  <si>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</si>
  <si>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</si>
  <si>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</si>
  <si>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</si>
  <si>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</si>
  <si>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</si>
  <si>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</si>
  <si>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</si>
  <si>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</si>
  <si>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</si>
  <si>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</si>
  <si>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KITCHEN</t>
  </si>
  <si>
    <t>DINING</t>
  </si>
  <si>
    <t>KEF-1</t>
  </si>
  <si>
    <t>KEF-2</t>
  </si>
  <si>
    <t>KEF-3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</si>
</sst>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41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39</v>
      </c>
      <c r="B7" s="73" t="s">
        <v>40</v>
      </c>
      <c r="C7" s="35">
        <v>2650</v>
      </c>
      <c r="D7" s="36"/>
      <c r="E7" s="35">
        <f t="shared" si="0"/>
        <v>0</v>
      </c>
      <c r="F7" s="36">
        <f t="shared" si="0"/>
        <v>0</v>
      </c>
      <c r="G7" s="37">
        <v>2650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42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1800</v>
      </c>
      <c r="N8" s="51"/>
      <c r="O8" s="45"/>
      <c r="P8" s="46"/>
      <c r="Q8" s="63"/>
      <c r="R8" s="68"/>
    </row>
    <row r="9" spans="1:21" ht="20.100000000000001" customHeight="1" x14ac:dyDescent="0.2">
      <c r="A9" s="75" t="s">
        <v>43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44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14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25">
      <c r="A12" s="75" t="s">
        <v>15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225</v>
      </c>
      <c r="P12" s="53"/>
      <c r="Q12" s="63"/>
      <c r="R12" s="68"/>
    </row>
    <row r="13" spans="1:21" ht="20.100000000000001" customHeight="1" thickBot="1" x14ac:dyDescent="0.25">
      <c r="A13" s="179" t="s">
        <v>16</v>
      </c>
      <c r="B13" s="180"/>
      <c r="C13" s="76">
        <f>SUM(C6:C12)</f>
        <v>7650</v>
      </c>
      <c r="D13" s="77">
        <f>SUM(D6:D12)</f>
        <v>0</v>
      </c>
      <c r="E13" s="76">
        <f>SUM(E6:E12)</f>
        <v>4100</v>
      </c>
      <c r="F13" s="77">
        <f>SUM(F6:F12)</f>
        <v>0</v>
      </c>
      <c r="G13" s="78">
        <f>SUM(G6:G12)</f>
        <v>3550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3100</v>
      </c>
      <c r="N13" s="82">
        <f>SUM(N6:N12)</f>
        <v>0</v>
      </c>
      <c r="O13" s="83">
        <f>SUM(O6:O12)</f>
        <v>375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17</v>
      </c>
      <c r="B15" s="85"/>
      <c r="C15" s="85"/>
      <c r="D15" s="85"/>
      <c r="F15" s="147" t="s">
        <v>18</v>
      </c>
      <c r="G15" s="148"/>
      <c r="H15" s="121" t="s">
        <v>19</v>
      </c>
      <c r="I15" s="122"/>
      <c r="J15" s="123"/>
      <c r="L15" s="97" t="s">
        <v>20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16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21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22</v>
      </c>
      <c r="B17" s="142"/>
      <c r="C17" s="90">
        <f>G13+K13</f>
        <v>3550</v>
      </c>
      <c r="D17" s="91">
        <f>H13+L13</f>
        <v>0</v>
      </c>
      <c r="F17" s="188" t="s">
        <v>23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24</v>
      </c>
      <c r="B18" s="144"/>
      <c r="C18" s="94">
        <f>M13+O13</f>
        <v>3475</v>
      </c>
      <c r="D18" s="95">
        <f>N13+P13</f>
        <v>0</v>
      </c>
      <c r="F18" s="190" t="s">
        <v>25</v>
      </c>
      <c r="G18" s="191"/>
      <c r="H18" s="133"/>
      <c r="I18" s="134"/>
      <c r="J18" s="135"/>
      <c r="L18" s="120" t="s">
        <v>26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27</v>
      </c>
      <c r="B19" s="146"/>
      <c r="C19" s="92">
        <f>C17-C18</f>
        <v>75</v>
      </c>
      <c r="D19" s="93">
        <f>D17-D18</f>
        <v>0</v>
      </c>
      <c r="F19" s="151" t="s">
        <v>28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29</v>
      </c>
      <c r="G20" s="205"/>
      <c r="H20" s="127" t="e">
        <f>AVERAGE(H17:J19)</f>
        <v>#DIV/0!</v>
      </c>
      <c r="I20" s="128"/>
      <c r="J20" s="129"/>
      <c r="L20" s="116" t="s">
        <v>30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32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56" t="s">
        <v>33</v>
      </c>
      <c r="C30" s="157"/>
      <c r="D30" s="158" t="s">
        <v>34</v>
      </c>
      <c r="E30" s="159"/>
      <c r="F30" s="159"/>
      <c r="G30" s="160"/>
      <c r="H30" s="158" t="s">
        <v>35</v>
      </c>
      <c r="I30" s="160"/>
      <c r="J30" s="159" t="s">
        <v>36</v>
      </c>
      <c r="K30" s="159"/>
      <c r="L30" s="187" t="s">
        <v>6</v>
      </c>
      <c r="M30" s="187"/>
      <c r="N30" s="183" t="s">
        <v>7</v>
      </c>
      <c r="O30" s="184"/>
      <c r="P30" s="60" t="s">
        <v>37</v>
      </c>
    </row>
    <row r="31" spans="1:21" ht="18.75" customHeight="1" thickBot="1" x14ac:dyDescent="0.25">
      <c r="A31" s="61" t="s">
        <v>38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5">
      <c r="A32" s="62" t="s">
        <v>38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5">
      <c r="A33" s="62" t="s">
        <v>38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38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38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38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1" t="s">
        <v>38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2" t="s">
        <v>38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">
      <c r="A39" s="62" t="s">
        <v>38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57C02-44D1-4FDF-ACF5-0AC80291A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2023-08-08T19:06:18Z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