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r\Downloads\"/>
    </mc:Choice>
  </mc:AlternateContent>
  <xr:revisionPtr revIDLastSave="0" documentId="8_{4C570ED4-FB7B-4242-98E9-55FAFEC130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O18" i="1" l="1"/>
  <c r="M18" i="1"/>
  <c r="L18" i="1"/>
  <c r="K18" i="1"/>
  <c r="H18" i="1"/>
  <c r="G18" i="1"/>
  <c r="D18" i="1"/>
  <c r="C18" i="1"/>
  <c r="C22" i="1" l="1"/>
  <c r="C23" i="1"/>
  <c r="E9" i="1"/>
  <c r="F9" i="1"/>
  <c r="I9" i="1"/>
  <c r="J9" i="1"/>
  <c r="E10" i="1"/>
  <c r="F10" i="1"/>
  <c r="I10" i="1"/>
  <c r="J10" i="1"/>
  <c r="E11" i="1"/>
  <c r="F11" i="1"/>
  <c r="I11" i="1"/>
  <c r="J11" i="1"/>
  <c r="C24" i="1" l="1"/>
  <c r="P18" i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E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F18" i="1" s="1"/>
  <c r="E6" i="1"/>
  <c r="E18" i="1" l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<sst xmlns="http://schemas.openxmlformats.org/spreadsheetml/2006/main" count="91" uniqueCount="59">
  <si>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</si>
  <si>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</si>
  <si>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</si>
  <si>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</si>
  <si>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</si>
  <si>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</si>
  <si>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</si>
  <si>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</si>
  <si>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</si>
  <si>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</si>
  <si>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</si>
  <si>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</si>
  <si>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</si>
  <si>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</si>
  <si>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</si>
  <si>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DINNING B</t>
  </si>
  <si>
    <t>AC-3</t>
  </si>
  <si>
    <t xml:space="preserve">DRIVE THRU/SERVING </t>
  </si>
  <si>
    <t>AC-4</t>
  </si>
  <si>
    <t>DINNING A</t>
  </si>
  <si>
    <t>AC-5</t>
  </si>
  <si>
    <t>AC-6</t>
  </si>
  <si>
    <t>MULTI-PURPOSE</t>
  </si>
  <si>
    <t>EF-1</t>
  </si>
  <si>
    <t>HOOD 2</t>
  </si>
  <si>
    <t>EF-2</t>
  </si>
  <si>
    <t>HOOD 3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</si>
  <si>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</si>
  <si>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</si>
  <si>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</si>
  <si>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</si>
  <si>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</si>
  <si>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</si>
  <si>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</si>
  <si>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</si>
  <si>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</si>
  <si>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</si>
  <si>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</si>
  <si>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</si>
  <si>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</si>
  <si>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</si>
  <si>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</si>
  <si>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</si>
  <si>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</si>
  <si>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</si>
  <si>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</si>
  <si>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</si>
  <si>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</si>
  <si>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</si>
  <si>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</si>
  <si>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</si>
  <si>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</si>
  <si>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</si>
  <si>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KITCHEN</t>
  </si>
  <si>
    <t>EF-5</t>
  </si>
  <si>
    <t>EF-4</t>
  </si>
  <si>
    <t>HOOD L1</t>
  </si>
  <si>
    <t>HOOD R1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</si>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</sst>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8" fillId="2" borderId="64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Normal="85" zoomScaleSheetLayoutView="100" workbookViewId="0">
      <selection activeCell="O16" sqref="O16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91" t="s">
        <v>2</v>
      </c>
      <c r="D4" s="192"/>
      <c r="E4" s="174" t="s">
        <v>3</v>
      </c>
      <c r="F4" s="172"/>
      <c r="G4" s="197" t="s">
        <v>4</v>
      </c>
      <c r="H4" s="198"/>
      <c r="I4" s="189" t="s">
        <v>5</v>
      </c>
      <c r="J4" s="190"/>
      <c r="K4" s="195" t="s">
        <v>6</v>
      </c>
      <c r="L4" s="196"/>
      <c r="M4" s="193" t="s">
        <v>7</v>
      </c>
      <c r="N4" s="194"/>
      <c r="O4" s="193" t="s">
        <v>8</v>
      </c>
      <c r="P4" s="194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53</v>
      </c>
      <c r="C6" s="23">
        <v>8000</v>
      </c>
      <c r="D6" s="24"/>
      <c r="E6" s="23">
        <f t="shared" ref="E6:F7" si="0">C6-G6</f>
        <v>5650</v>
      </c>
      <c r="F6" s="24">
        <f t="shared" si="0"/>
        <v>0</v>
      </c>
      <c r="G6" s="25">
        <v>2350</v>
      </c>
      <c r="H6" s="26"/>
      <c r="I6" s="27">
        <f>G6/C6</f>
        <v>0.29375000000000001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 t="s">
        <v>15</v>
      </c>
      <c r="C7" s="35">
        <v>1790</v>
      </c>
      <c r="D7" s="36"/>
      <c r="E7" s="35">
        <f t="shared" si="0"/>
        <v>1390</v>
      </c>
      <c r="F7" s="36">
        <f t="shared" si="0"/>
        <v>0</v>
      </c>
      <c r="G7" s="37">
        <v>400</v>
      </c>
      <c r="H7" s="38"/>
      <c r="I7" s="39">
        <f t="shared" ref="I7:J7" si="1">G7/C7</f>
        <v>0.22346368715083798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16</v>
      </c>
      <c r="B8" s="71" t="s">
        <v>17</v>
      </c>
      <c r="C8" s="35">
        <v>4900</v>
      </c>
      <c r="D8" s="36"/>
      <c r="E8" s="35">
        <f t="shared" ref="E8:E11" si="2">C8-G8</f>
        <v>3775</v>
      </c>
      <c r="F8" s="36">
        <f t="shared" ref="F8:F11" si="3">D8-H8</f>
        <v>0</v>
      </c>
      <c r="G8" s="37">
        <v>1125</v>
      </c>
      <c r="H8" s="38"/>
      <c r="I8" s="39">
        <f t="shared" ref="I8:I9" si="4">G8/C8</f>
        <v>0.22959183673469388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18</v>
      </c>
      <c r="B9" s="71" t="s">
        <v>19</v>
      </c>
      <c r="C9" s="35">
        <v>1750</v>
      </c>
      <c r="D9" s="36"/>
      <c r="E9" s="35">
        <f t="shared" si="2"/>
        <v>1350</v>
      </c>
      <c r="F9" s="36">
        <f t="shared" si="3"/>
        <v>0</v>
      </c>
      <c r="G9" s="37">
        <v>400</v>
      </c>
      <c r="H9" s="38"/>
      <c r="I9" s="39">
        <f t="shared" si="4"/>
        <v>0.22857142857142856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20</v>
      </c>
      <c r="B10" s="71" t="s">
        <v>19</v>
      </c>
      <c r="C10" s="112"/>
      <c r="D10" s="113"/>
      <c r="E10" s="112">
        <f t="shared" si="2"/>
        <v>0</v>
      </c>
      <c r="F10" s="113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21</v>
      </c>
      <c r="B11" s="71" t="s">
        <v>22</v>
      </c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23</v>
      </c>
      <c r="B12" s="71" t="s">
        <v>56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1085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25</v>
      </c>
      <c r="B13" s="71" t="s">
        <v>57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1085</v>
      </c>
      <c r="N13" s="51"/>
      <c r="O13" s="46"/>
      <c r="P13" s="46"/>
      <c r="Q13" s="61"/>
      <c r="R13" s="66"/>
    </row>
    <row r="14" spans="1:18" ht="20.100000000000001" customHeight="1" thickBot="1" x14ac:dyDescent="0.3">
      <c r="A14" s="115" t="s">
        <v>27</v>
      </c>
      <c r="B14" s="116" t="s">
        <v>24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50">
        <v>701</v>
      </c>
      <c r="N14" s="51"/>
      <c r="O14" s="46"/>
      <c r="P14" s="46"/>
      <c r="Q14" s="61"/>
      <c r="R14" s="66"/>
    </row>
    <row r="15" spans="1:18" ht="20.100000000000001" customHeight="1" thickBot="1" x14ac:dyDescent="0.3">
      <c r="A15" s="115" t="s">
        <v>55</v>
      </c>
      <c r="B15" s="116" t="s">
        <v>26</v>
      </c>
      <c r="C15" s="122"/>
      <c r="D15" s="123"/>
      <c r="E15" s="122"/>
      <c r="F15" s="123"/>
      <c r="G15" s="124"/>
      <c r="H15" s="79"/>
      <c r="I15" s="78"/>
      <c r="J15" s="79"/>
      <c r="K15" s="124"/>
      <c r="L15" s="79"/>
      <c r="M15" s="50">
        <v>804</v>
      </c>
      <c r="N15" s="51"/>
      <c r="O15" s="46"/>
      <c r="P15" s="46"/>
      <c r="Q15" s="61"/>
      <c r="R15" s="66"/>
    </row>
    <row r="16" spans="1:18" ht="20.100000000000001" customHeight="1" thickBot="1" x14ac:dyDescent="0.3">
      <c r="A16" s="115" t="s">
        <v>54</v>
      </c>
      <c r="B16" s="116" t="s">
        <v>58</v>
      </c>
      <c r="C16" s="122"/>
      <c r="D16" s="123"/>
      <c r="E16" s="122"/>
      <c r="F16" s="123"/>
      <c r="G16" s="124"/>
      <c r="H16" s="79"/>
      <c r="I16" s="78"/>
      <c r="J16" s="79"/>
      <c r="K16" s="124"/>
      <c r="L16" s="79"/>
      <c r="M16" s="79"/>
      <c r="N16" s="79"/>
      <c r="O16" s="81">
        <v>300</v>
      </c>
      <c r="P16" s="82"/>
      <c r="Q16" s="61"/>
      <c r="R16" s="66"/>
    </row>
    <row r="17" spans="1:21" ht="20.100000000000001" customHeight="1" thickBot="1" x14ac:dyDescent="0.3">
      <c r="A17" s="224"/>
      <c r="B17" s="225"/>
      <c r="C17" s="122"/>
      <c r="D17" s="123"/>
      <c r="E17" s="122"/>
      <c r="F17" s="123"/>
      <c r="G17" s="124"/>
      <c r="H17" s="79"/>
      <c r="I17" s="78"/>
      <c r="J17" s="79"/>
      <c r="K17" s="124"/>
      <c r="L17" s="79"/>
      <c r="M17" s="79"/>
      <c r="N17" s="79"/>
      <c r="O17" s="46"/>
      <c r="P17" s="226"/>
      <c r="Q17" s="61"/>
      <c r="R17" s="66"/>
    </row>
    <row r="18" spans="1:21" ht="20.100000000000001" customHeight="1" thickBot="1" x14ac:dyDescent="0.3">
      <c r="A18" s="201" t="s">
        <v>28</v>
      </c>
      <c r="B18" s="202"/>
      <c r="C18" s="74">
        <f t="shared" ref="C18:H18" si="8">SUM(C6:C14)</f>
        <v>16440</v>
      </c>
      <c r="D18" s="75">
        <f t="shared" si="8"/>
        <v>0</v>
      </c>
      <c r="E18" s="74">
        <f t="shared" si="8"/>
        <v>12165</v>
      </c>
      <c r="F18" s="75">
        <f t="shared" si="8"/>
        <v>0</v>
      </c>
      <c r="G18" s="76">
        <f t="shared" si="8"/>
        <v>4275</v>
      </c>
      <c r="H18" s="77">
        <f t="shared" si="8"/>
        <v>0</v>
      </c>
      <c r="I18" s="78"/>
      <c r="J18" s="79"/>
      <c r="K18" s="76">
        <f t="shared" ref="K18:P18" si="9">SUM(K6:K14)</f>
        <v>0</v>
      </c>
      <c r="L18" s="77">
        <f t="shared" si="9"/>
        <v>0</v>
      </c>
      <c r="M18" s="114">
        <f t="shared" si="9"/>
        <v>2871</v>
      </c>
      <c r="N18" s="80">
        <f t="shared" si="9"/>
        <v>0</v>
      </c>
      <c r="O18" s="81">
        <f>SUM(O6:O13)</f>
        <v>0</v>
      </c>
      <c r="P18" s="82">
        <f t="shared" si="9"/>
        <v>0</v>
      </c>
      <c r="Q18" s="52"/>
      <c r="R18" s="66"/>
    </row>
    <row r="19" spans="1:21" ht="20.100000000000001" customHeight="1" thickBot="1" x14ac:dyDescent="0.3">
      <c r="A19" s="63"/>
      <c r="B19" s="53"/>
      <c r="C19" s="53"/>
      <c r="D19" s="53"/>
      <c r="E19" s="53"/>
      <c r="F19" s="64"/>
      <c r="G19" s="64"/>
      <c r="H19" s="69"/>
      <c r="I19" s="69"/>
      <c r="J19" s="64"/>
      <c r="K19" s="64"/>
      <c r="L19" s="65"/>
      <c r="M19" s="65"/>
      <c r="N19" s="65"/>
      <c r="O19" s="65"/>
      <c r="P19" s="52"/>
      <c r="Q19" s="66"/>
    </row>
    <row r="20" spans="1:21" ht="20.100000000000001" customHeight="1" thickBot="1" x14ac:dyDescent="0.3">
      <c r="A20" s="96" t="s">
        <v>29</v>
      </c>
      <c r="B20" s="83"/>
      <c r="C20" s="83"/>
      <c r="D20" s="83"/>
      <c r="F20" s="158" t="s">
        <v>30</v>
      </c>
      <c r="G20" s="159"/>
      <c r="H20" s="132" t="s">
        <v>31</v>
      </c>
      <c r="I20" s="133"/>
      <c r="J20" s="134"/>
      <c r="L20" s="95" t="s">
        <v>32</v>
      </c>
      <c r="M20" s="84"/>
      <c r="N20" s="84"/>
      <c r="O20" s="84"/>
      <c r="P20" s="84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50" t="s">
        <v>28</v>
      </c>
      <c r="B21" s="151"/>
      <c r="C21" s="86" t="s">
        <v>11</v>
      </c>
      <c r="D21" s="87" t="s">
        <v>12</v>
      </c>
      <c r="F21" s="160"/>
      <c r="G21" s="161"/>
      <c r="H21" s="135"/>
      <c r="I21" s="136"/>
      <c r="J21" s="137"/>
      <c r="L21" s="129" t="s">
        <v>33</v>
      </c>
      <c r="M21" s="129"/>
      <c r="N21" s="129"/>
      <c r="O21" s="129"/>
      <c r="P21" s="98">
        <f>IF(R20=TRUE, 1, 0)</f>
        <v>1</v>
      </c>
    </row>
    <row r="22" spans="1:21" ht="18.75" customHeight="1" x14ac:dyDescent="0.25">
      <c r="A22" s="152" t="s">
        <v>34</v>
      </c>
      <c r="B22" s="153"/>
      <c r="C22" s="88">
        <f>G18+K18</f>
        <v>4275</v>
      </c>
      <c r="D22" s="89">
        <f>H18+L18</f>
        <v>0</v>
      </c>
      <c r="F22" s="206" t="s">
        <v>35</v>
      </c>
      <c r="G22" s="207"/>
      <c r="H22" s="141"/>
      <c r="I22" s="142"/>
      <c r="J22" s="143"/>
      <c r="L22" s="130"/>
      <c r="M22" s="130"/>
      <c r="N22" s="130"/>
      <c r="O22" s="130"/>
      <c r="P22" s="100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154" t="s">
        <v>36</v>
      </c>
      <c r="B23" s="155"/>
      <c r="C23" s="92">
        <f>M18+O18</f>
        <v>2871</v>
      </c>
      <c r="D23" s="93">
        <f>N18+P18</f>
        <v>0</v>
      </c>
      <c r="F23" s="208" t="s">
        <v>37</v>
      </c>
      <c r="G23" s="209"/>
      <c r="H23" s="144"/>
      <c r="I23" s="145"/>
      <c r="J23" s="146"/>
      <c r="L23" s="131" t="s">
        <v>38</v>
      </c>
      <c r="M23" s="131"/>
      <c r="N23" s="131"/>
      <c r="O23" s="131"/>
      <c r="P23" s="99" t="e">
        <f>IF(R22=TRUE, 1, 0)</f>
        <v>#DIV/0!</v>
      </c>
    </row>
    <row r="24" spans="1:21" ht="18.75" customHeight="1" thickBot="1" x14ac:dyDescent="0.35">
      <c r="A24" s="156" t="s">
        <v>39</v>
      </c>
      <c r="B24" s="157"/>
      <c r="C24" s="90">
        <f>C22-C23</f>
        <v>1404</v>
      </c>
      <c r="D24" s="91">
        <f>D22-D23</f>
        <v>0</v>
      </c>
      <c r="F24" s="187" t="s">
        <v>40</v>
      </c>
      <c r="G24" s="188"/>
      <c r="H24" s="147"/>
      <c r="I24" s="148"/>
      <c r="J24" s="149"/>
      <c r="L24" s="130"/>
      <c r="M24" s="130"/>
      <c r="N24" s="130"/>
      <c r="O24" s="130"/>
      <c r="P24" s="100"/>
      <c r="R24" s="1" t="e">
        <f>AND(H25&gt;=-0.02, H25&lt;=0.02)</f>
        <v>#DIV/0!</v>
      </c>
    </row>
    <row r="25" spans="1:21" ht="16.5" customHeight="1" thickBot="1" x14ac:dyDescent="0.3">
      <c r="F25" s="222" t="s">
        <v>41</v>
      </c>
      <c r="G25" s="223"/>
      <c r="H25" s="138" t="e">
        <f>AVERAGE(H22:J24)</f>
        <v>#DIV/0!</v>
      </c>
      <c r="I25" s="139"/>
      <c r="J25" s="140"/>
      <c r="L25" s="127" t="s">
        <v>42</v>
      </c>
      <c r="M25" s="127"/>
      <c r="N25" s="127"/>
      <c r="O25" s="127"/>
      <c r="P25" s="94" t="e">
        <f>IF(R24=TRUE, 1, 0)</f>
        <v>#DIV/0!</v>
      </c>
    </row>
    <row r="26" spans="1:21" ht="13.6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127"/>
      <c r="M26" s="127"/>
      <c r="N26" s="127"/>
      <c r="O26" s="127"/>
      <c r="P26" s="97"/>
    </row>
    <row r="27" spans="1:21" ht="13.65" customHeight="1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5"/>
      <c r="M27" s="55"/>
      <c r="N27" s="56"/>
      <c r="O27" s="56"/>
      <c r="P27" s="7"/>
      <c r="Q27" s="7"/>
    </row>
    <row r="28" spans="1:21" ht="13.5" customHeight="1" thickBot="1" x14ac:dyDescent="0.3">
      <c r="A28" s="3" t="s">
        <v>43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2"/>
      <c r="Q29" s="67"/>
    </row>
    <row r="30" spans="1:21" ht="20.100000000000001" customHeight="1" x14ac:dyDescent="0.25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5"/>
      <c r="Q30" s="67"/>
    </row>
    <row r="31" spans="1:21" ht="20.100000000000001" customHeight="1" thickBot="1" x14ac:dyDescent="0.3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8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19" t="s">
        <v>44</v>
      </c>
      <c r="B34" s="220"/>
      <c r="C34" s="220"/>
      <c r="D34" s="220"/>
      <c r="E34" s="220"/>
      <c r="F34" s="221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54"/>
    </row>
    <row r="35" spans="1:17" ht="19.2" customHeight="1" thickBot="1" x14ac:dyDescent="0.3">
      <c r="A35" s="5" t="s">
        <v>9</v>
      </c>
      <c r="B35" s="168" t="s">
        <v>45</v>
      </c>
      <c r="C35" s="169"/>
      <c r="D35" s="172" t="s">
        <v>46</v>
      </c>
      <c r="E35" s="173"/>
      <c r="F35" s="173"/>
      <c r="G35" s="174"/>
      <c r="H35" s="172" t="s">
        <v>47</v>
      </c>
      <c r="I35" s="174"/>
      <c r="J35" s="173" t="s">
        <v>48</v>
      </c>
      <c r="K35" s="173"/>
      <c r="L35" s="205" t="s">
        <v>6</v>
      </c>
      <c r="M35" s="205"/>
      <c r="N35" s="203" t="s">
        <v>7</v>
      </c>
      <c r="O35" s="204"/>
      <c r="P35" s="58" t="s">
        <v>49</v>
      </c>
    </row>
    <row r="36" spans="1:17" ht="18.75" customHeight="1" thickBot="1" x14ac:dyDescent="0.3">
      <c r="A36" s="59" t="s">
        <v>50</v>
      </c>
      <c r="B36" s="166" t="s">
        <v>51</v>
      </c>
      <c r="C36" s="167"/>
      <c r="D36" s="175"/>
      <c r="E36" s="176"/>
      <c r="F36" s="176"/>
      <c r="G36" s="177"/>
      <c r="H36" s="175" t="s">
        <v>52</v>
      </c>
      <c r="I36" s="177"/>
      <c r="J36" s="181" t="s">
        <v>52</v>
      </c>
      <c r="K36" s="182"/>
      <c r="L36" s="179">
        <v>0</v>
      </c>
      <c r="M36" s="180"/>
      <c r="N36" s="199">
        <v>1080</v>
      </c>
      <c r="O36" s="200"/>
      <c r="P36" s="57">
        <f t="shared" ref="P36:P38" si="10">L36-N36</f>
        <v>-1080</v>
      </c>
    </row>
    <row r="37" spans="1:17" ht="18.75" customHeight="1" thickBot="1" x14ac:dyDescent="0.3">
      <c r="A37" s="60" t="s">
        <v>50</v>
      </c>
      <c r="B37" s="165" t="s">
        <v>51</v>
      </c>
      <c r="C37" s="165"/>
      <c r="D37" s="162"/>
      <c r="E37" s="163"/>
      <c r="F37" s="163"/>
      <c r="G37" s="164"/>
      <c r="H37" s="162" t="s">
        <v>52</v>
      </c>
      <c r="I37" s="164"/>
      <c r="J37" s="185" t="s">
        <v>52</v>
      </c>
      <c r="K37" s="186"/>
      <c r="L37" s="179">
        <v>0</v>
      </c>
      <c r="M37" s="180"/>
      <c r="N37" s="199">
        <v>832</v>
      </c>
      <c r="O37" s="200"/>
      <c r="P37" s="57">
        <f t="shared" ref="P37" si="11">L37-N37</f>
        <v>-832</v>
      </c>
    </row>
    <row r="38" spans="1:17" ht="18.75" customHeight="1" thickBot="1" x14ac:dyDescent="0.3">
      <c r="A38" s="60" t="s">
        <v>50</v>
      </c>
      <c r="B38" s="165" t="s">
        <v>51</v>
      </c>
      <c r="C38" s="165"/>
      <c r="D38" s="162"/>
      <c r="E38" s="163"/>
      <c r="F38" s="163"/>
      <c r="G38" s="164"/>
      <c r="H38" s="162" t="s">
        <v>52</v>
      </c>
      <c r="I38" s="164"/>
      <c r="J38" s="185" t="s">
        <v>52</v>
      </c>
      <c r="K38" s="186"/>
      <c r="L38" s="179">
        <v>0</v>
      </c>
      <c r="M38" s="180"/>
      <c r="N38" s="199">
        <v>701</v>
      </c>
      <c r="O38" s="200"/>
      <c r="P38" s="57">
        <f t="shared" si="10"/>
        <v>-701</v>
      </c>
    </row>
    <row r="39" spans="1:17" ht="19.2" customHeight="1" x14ac:dyDescent="0.25">
      <c r="A39" s="60" t="s">
        <v>50</v>
      </c>
      <c r="B39" s="170" t="s">
        <v>51</v>
      </c>
      <c r="C39" s="171"/>
      <c r="D39" s="162"/>
      <c r="E39" s="163"/>
      <c r="F39" s="163"/>
      <c r="G39" s="164"/>
      <c r="H39" s="162" t="s">
        <v>52</v>
      </c>
      <c r="I39" s="164"/>
      <c r="J39" s="162" t="s">
        <v>52</v>
      </c>
      <c r="K39" s="178"/>
      <c r="L39" s="183">
        <v>0</v>
      </c>
      <c r="M39" s="184"/>
      <c r="N39" s="125">
        <v>390</v>
      </c>
      <c r="O39" s="126"/>
      <c r="P39" s="57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77F299-5A92-4463-88E0-9248A19E6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Robinson</cp:lastModifiedBy>
  <cp:revision/>
  <dcterms:created xsi:type="dcterms:W3CDTF">2015-11-16T19:09:52Z</dcterms:created>
  <dcterms:modified xsi:type="dcterms:W3CDTF">2023-10-15T23:54:01Z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16795100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_ColorHex">
    <vt:lpwstr/>
  </property>
  <property fmtid="{D5CDD505-2E9C-101B-9397-08002B2CF9AE}" pid="10" name="_Emoji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_ColorTag">
    <vt:lpwstr/>
  </property>
  <property fmtid="{D5CDD505-2E9C-101B-9397-08002B2CF9AE}" pid="15" name="TriggerFlowInfo">
    <vt:lpwstr/>
  </property>
</Properties>
</file>