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8_{6F2ECF2D-D809-E14F-9BFD-38F32856A7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/>
  <c r="M15" i="1"/>
  <c r="L15" i="1"/>
  <c r="K15" i="1"/>
  <c r="H15" i="1"/>
  <c r="D19" i="1"/>
  <c r="G15" i="1"/>
  <c r="C19" i="1"/>
  <c r="C21" i="1"/>
  <c r="T17" i="1"/>
  <c r="D15" i="1"/>
  <c r="C15" i="1"/>
  <c r="C20" i="1"/>
  <c r="E9" i="1"/>
  <c r="F9" i="1"/>
  <c r="I9" i="1"/>
  <c r="J9" i="1"/>
  <c r="E10" i="1"/>
  <c r="F10" i="1"/>
  <c r="I10" i="1"/>
  <c r="J10" i="1"/>
  <c r="E11" i="1"/>
  <c r="F11" i="1"/>
  <c r="I11" i="1"/>
  <c r="J11" i="1"/>
  <c r="P15" i="1"/>
  <c r="N15" i="1"/>
  <c r="R21" i="1"/>
  <c r="P22" i="1"/>
  <c r="P36" i="1"/>
  <c r="P35" i="1"/>
  <c r="P33" i="1"/>
  <c r="J8" i="1"/>
  <c r="I8" i="1"/>
  <c r="F8" i="1"/>
  <c r="E8" i="1"/>
  <c r="J7" i="1"/>
  <c r="J6" i="1"/>
  <c r="I7" i="1"/>
  <c r="I6" i="1"/>
  <c r="F7" i="1"/>
  <c r="E7" i="1"/>
  <c r="F6" i="1"/>
  <c r="E6" i="1"/>
  <c r="E15" i="1"/>
  <c r="T19" i="1"/>
  <c r="D20" i="1"/>
  <c r="D21" i="1"/>
  <c r="U17" i="1"/>
  <c r="R17" i="1"/>
  <c r="P18" i="1"/>
  <c r="F15" i="1"/>
  <c r="U19" i="1"/>
  <c r="R19" i="1"/>
  <c r="P20" i="1"/>
</calcChain>
</file>

<file path=xl/sharedStrings.xml><?xml version="1.0" encoding="utf-8"?>
<sst xmlns="http://schemas.openxmlformats.org/spreadsheetml/2006/main" count="87" uniqueCount="60">
  <si>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</si>
  <si>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</si>
  <si>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</si>
  <si>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</si>
  <si>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</si>
  <si>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</si>
  <si>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</si>
  <si>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</si>
  <si>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</si>
  <si>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</si>
  <si>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</si>
  <si>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</si>
  <si>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</si>
  <si>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</si>
  <si>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</si>
  <si>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</si>
  <si>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</si>
  <si>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</si>
  <si>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</si>
  <si>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</si>
  <si>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</si>
  <si>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</si>
  <si>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</si>
  <si>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</si>
  <si>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</si>
  <si>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</si>
  <si>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</si>
  <si>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</si>
  <si>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</si>
  <si>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</si>
  <si>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</si>
  <si>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</si>
  <si>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</si>
  <si>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</si>
  <si>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</si>
  <si>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</si>
  <si>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</si>
  <si>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</si>
  <si>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</si>
  <si>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</si>
  <si>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</si>
  <si>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</si>
  <si>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</si>
  <si>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</si>
  <si>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</si>
  <si>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</si>
  <si>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</si>
  <si>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</si>
  <si>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</si>
  <si>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</si>
  <si>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KITCHEN</t>
  </si>
  <si>
    <t>DINING</t>
  </si>
  <si>
    <t>TEAM MEMBER ROOM/OFFICE</t>
  </si>
  <si>
    <t>SERVING</t>
  </si>
  <si>
    <t>0.0208</t>
  </si>
  <si>
    <t>0.0173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</si>
</sst>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K22" sqref="K22"/>
    </sheetView>
  </sheetViews>
  <sheetFormatPr defaultColWidth="9.16796875" defaultRowHeight="12.75" x14ac:dyDescent="0.15"/>
  <cols>
    <col min="1" max="1" width="10.515625" style="1" customWidth="1"/>
    <col min="2" max="2" width="21.44140625" style="1" bestFit="1" customWidth="1"/>
    <col min="3" max="16" width="9.57421875" style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25">
      <c r="A3" s="85"/>
    </row>
    <row r="4" spans="1:18" ht="20.100000000000001" customHeight="1" thickBot="1" x14ac:dyDescent="0.2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15">
      <c r="A6" s="72" t="s">
        <v>13</v>
      </c>
      <c r="B6" s="70" t="s">
        <v>50</v>
      </c>
      <c r="C6" s="23">
        <v>8750</v>
      </c>
      <c r="D6" s="24">
        <v>9093</v>
      </c>
      <c r="E6" s="23">
        <f t="shared" ref="E6:F7" si="0">C6-G6</f>
        <v>7000</v>
      </c>
      <c r="F6" s="24">
        <f t="shared" si="0"/>
        <v>7261</v>
      </c>
      <c r="G6" s="25">
        <v>1750</v>
      </c>
      <c r="H6" s="26">
        <v>1832</v>
      </c>
      <c r="I6" s="27">
        <f>G6/C6</f>
        <v>0.2</v>
      </c>
      <c r="J6" s="28">
        <f>H6/D6</f>
        <v>0.20147366105795667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15">
      <c r="A7" s="73" t="s">
        <v>14</v>
      </c>
      <c r="B7" s="71" t="s">
        <v>53</v>
      </c>
      <c r="C7" s="35">
        <v>5250</v>
      </c>
      <c r="D7" s="36">
        <v>5394</v>
      </c>
      <c r="E7" s="35">
        <f t="shared" si="0"/>
        <v>4100</v>
      </c>
      <c r="F7" s="36">
        <f t="shared" si="0"/>
        <v>4196</v>
      </c>
      <c r="G7" s="37">
        <v>1150</v>
      </c>
      <c r="H7" s="38">
        <v>1198</v>
      </c>
      <c r="I7" s="39">
        <f t="shared" ref="I7:J7" si="1">G7/C7</f>
        <v>0.21904761904761905</v>
      </c>
      <c r="J7" s="40">
        <f t="shared" si="1"/>
        <v>0.22209862810530218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15">
      <c r="A8" s="73" t="s">
        <v>15</v>
      </c>
      <c r="B8" s="71" t="s">
        <v>51</v>
      </c>
      <c r="C8" s="35">
        <v>5250</v>
      </c>
      <c r="D8" s="36">
        <v>5252</v>
      </c>
      <c r="E8" s="35">
        <f t="shared" ref="E8:E11" si="2">C8-G8</f>
        <v>4000</v>
      </c>
      <c r="F8" s="36">
        <f t="shared" ref="F8:F11" si="3">D8-H8</f>
        <v>4108</v>
      </c>
      <c r="G8" s="37">
        <v>1250</v>
      </c>
      <c r="H8" s="38">
        <v>1144</v>
      </c>
      <c r="I8" s="39">
        <f t="shared" ref="I8:I9" si="4">G8/C8</f>
        <v>0.23809523809523808</v>
      </c>
      <c r="J8" s="40">
        <f t="shared" ref="J8:J9" si="5">H8/D8</f>
        <v>0.21782178217821782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15">
      <c r="A9" s="73" t="s">
        <v>16</v>
      </c>
      <c r="B9" s="71" t="s">
        <v>52</v>
      </c>
      <c r="C9" s="35">
        <v>2100</v>
      </c>
      <c r="D9" s="36">
        <v>2058</v>
      </c>
      <c r="E9" s="35">
        <f t="shared" si="2"/>
        <v>1600</v>
      </c>
      <c r="F9" s="36">
        <f t="shared" si="3"/>
        <v>1559</v>
      </c>
      <c r="G9" s="37">
        <v>500</v>
      </c>
      <c r="H9" s="38">
        <v>499</v>
      </c>
      <c r="I9" s="39">
        <f t="shared" si="4"/>
        <v>0.23809523809523808</v>
      </c>
      <c r="J9" s="40">
        <f t="shared" si="5"/>
        <v>0.24246841593780369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15">
      <c r="A10" s="101" t="s">
        <v>17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15">
      <c r="A11" s="73" t="s">
        <v>18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15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1854</v>
      </c>
      <c r="O12" s="45"/>
      <c r="P12" s="46"/>
      <c r="Q12" s="61"/>
      <c r="R12" s="66"/>
    </row>
    <row r="13" spans="1:18" ht="20.100000000000001" customHeight="1" x14ac:dyDescent="0.15">
      <c r="A13" s="73" t="s">
        <v>21</v>
      </c>
      <c r="B13" s="71" t="s">
        <v>22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1413</v>
      </c>
      <c r="O13" s="45"/>
      <c r="P13" s="46"/>
      <c r="Q13" s="61"/>
      <c r="R13" s="66"/>
    </row>
    <row r="14" spans="1:18" ht="20.100000000000001" customHeight="1" thickBot="1" x14ac:dyDescent="0.2">
      <c r="A14" s="116" t="s">
        <v>23</v>
      </c>
      <c r="B14" s="117" t="s">
        <v>24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>
        <v>389</v>
      </c>
      <c r="Q14" s="61"/>
      <c r="R14" s="66"/>
    </row>
    <row r="15" spans="1:18" ht="20.100000000000001" customHeight="1" thickBot="1" x14ac:dyDescent="0.2">
      <c r="A15" s="129" t="s">
        <v>25</v>
      </c>
      <c r="B15" s="130"/>
      <c r="C15" s="74">
        <f t="shared" ref="C15:H15" si="8">SUM(C6:C14)</f>
        <v>21350</v>
      </c>
      <c r="D15" s="75">
        <f t="shared" si="8"/>
        <v>21797</v>
      </c>
      <c r="E15" s="74">
        <f t="shared" si="8"/>
        <v>16700</v>
      </c>
      <c r="F15" s="75">
        <f t="shared" si="8"/>
        <v>17124</v>
      </c>
      <c r="G15" s="76">
        <f t="shared" si="8"/>
        <v>4650</v>
      </c>
      <c r="H15" s="77">
        <f t="shared" si="8"/>
        <v>4673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3267</v>
      </c>
      <c r="O15" s="81">
        <f t="shared" si="9"/>
        <v>375</v>
      </c>
      <c r="P15" s="82">
        <f t="shared" si="9"/>
        <v>389</v>
      </c>
      <c r="Q15" s="52"/>
      <c r="R15" s="66"/>
    </row>
    <row r="16" spans="1:18" ht="20.100000000000001" customHeight="1" thickBot="1" x14ac:dyDescent="0.2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">
      <c r="A17" s="96" t="s">
        <v>26</v>
      </c>
      <c r="B17" s="83"/>
      <c r="C17" s="83"/>
      <c r="D17" s="83"/>
      <c r="F17" s="222" t="s">
        <v>27</v>
      </c>
      <c r="G17" s="223"/>
      <c r="H17" s="196" t="s">
        <v>28</v>
      </c>
      <c r="I17" s="197"/>
      <c r="J17" s="198"/>
      <c r="L17" s="95" t="s">
        <v>29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">
      <c r="A18" s="214" t="s">
        <v>25</v>
      </c>
      <c r="B18" s="215"/>
      <c r="C18" s="86" t="s">
        <v>11</v>
      </c>
      <c r="D18" s="87" t="s">
        <v>12</v>
      </c>
      <c r="F18" s="224"/>
      <c r="G18" s="225"/>
      <c r="H18" s="199"/>
      <c r="I18" s="200"/>
      <c r="J18" s="201"/>
      <c r="L18" s="193" t="s">
        <v>30</v>
      </c>
      <c r="M18" s="193"/>
      <c r="N18" s="193"/>
      <c r="O18" s="193"/>
      <c r="P18" s="98">
        <f>IF(R17=TRUE, 1, 0)</f>
        <v>1</v>
      </c>
    </row>
    <row r="19" spans="1:21" ht="18.75" customHeight="1" x14ac:dyDescent="0.15">
      <c r="A19" s="216" t="s">
        <v>31</v>
      </c>
      <c r="B19" s="217"/>
      <c r="C19" s="88">
        <f>G15+K15</f>
        <v>4650</v>
      </c>
      <c r="D19" s="89">
        <f>H15+L15</f>
        <v>4673</v>
      </c>
      <c r="F19" s="143" t="s">
        <v>32</v>
      </c>
      <c r="G19" s="144"/>
      <c r="H19" s="205" t="s">
        <v>54</v>
      </c>
      <c r="I19" s="206"/>
      <c r="J19" s="207"/>
      <c r="L19" s="194"/>
      <c r="M19" s="194"/>
      <c r="N19" s="194"/>
      <c r="O19" s="194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2">
      <c r="A20" s="218" t="s">
        <v>33</v>
      </c>
      <c r="B20" s="219"/>
      <c r="C20" s="92">
        <f>M15+O15</f>
        <v>3689</v>
      </c>
      <c r="D20" s="93">
        <f>N15+P15</f>
        <v>3656</v>
      </c>
      <c r="F20" s="145" t="s">
        <v>34</v>
      </c>
      <c r="G20" s="146"/>
      <c r="H20" s="208" t="s">
        <v>55</v>
      </c>
      <c r="I20" s="209"/>
      <c r="J20" s="210"/>
      <c r="L20" s="195" t="s">
        <v>35</v>
      </c>
      <c r="M20" s="195"/>
      <c r="N20" s="195"/>
      <c r="O20" s="195"/>
      <c r="P20" s="99">
        <f>IF(R19=TRUE, 1, 0)</f>
        <v>1</v>
      </c>
    </row>
    <row r="21" spans="1:21" ht="18.75" customHeight="1" thickBot="1" x14ac:dyDescent="0.2">
      <c r="A21" s="220" t="s">
        <v>36</v>
      </c>
      <c r="B21" s="221"/>
      <c r="C21" s="90">
        <f>C19-C20</f>
        <v>961</v>
      </c>
      <c r="D21" s="91">
        <f>D19-D20</f>
        <v>1017</v>
      </c>
      <c r="F21" s="161" t="s">
        <v>37</v>
      </c>
      <c r="G21" s="162"/>
      <c r="H21" s="211">
        <v>1.5100000000000001E-2</v>
      </c>
      <c r="I21" s="212"/>
      <c r="J21" s="213"/>
      <c r="L21" s="194"/>
      <c r="M21" s="194"/>
      <c r="N21" s="194"/>
      <c r="O21" s="194"/>
      <c r="P21" s="100"/>
      <c r="R21" s="1" t="b">
        <f>AND(H22&gt;=-0.02, H22&lt;=0.02)</f>
        <v>1</v>
      </c>
    </row>
    <row r="22" spans="1:21" ht="16.5" customHeight="1" thickBot="1" x14ac:dyDescent="0.2">
      <c r="F22" s="159" t="s">
        <v>38</v>
      </c>
      <c r="G22" s="160"/>
      <c r="H22" s="202">
        <v>1.77E-2</v>
      </c>
      <c r="I22" s="203"/>
      <c r="J22" s="204"/>
      <c r="L22" s="191" t="s">
        <v>39</v>
      </c>
      <c r="M22" s="191"/>
      <c r="N22" s="191"/>
      <c r="O22" s="191"/>
      <c r="P22" s="94">
        <f>IF(R21=TRUE, 1, 0)</f>
        <v>1</v>
      </c>
    </row>
    <row r="23" spans="1:21" ht="13.7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91"/>
      <c r="M23" s="191"/>
      <c r="N23" s="191"/>
      <c r="O23" s="191"/>
      <c r="P23" s="97"/>
    </row>
    <row r="24" spans="1:21" ht="13.7" customHeight="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2">
      <c r="A25" s="3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1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9"/>
      <c r="Q26" s="67"/>
    </row>
    <row r="27" spans="1:21" ht="20.100000000000001" customHeight="1" x14ac:dyDescent="0.1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2"/>
      <c r="Q27" s="67"/>
    </row>
    <row r="28" spans="1:21" ht="20.100000000000001" customHeight="1" thickBot="1" x14ac:dyDescent="0.2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5"/>
    </row>
    <row r="29" spans="1:21" ht="20.10000000000000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">
      <c r="A31" s="156" t="s">
        <v>41</v>
      </c>
      <c r="B31" s="157"/>
      <c r="C31" s="157"/>
      <c r="D31" s="157"/>
      <c r="E31" s="157"/>
      <c r="F31" s="158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2">
      <c r="A32" s="5" t="s">
        <v>9</v>
      </c>
      <c r="B32" s="183" t="s">
        <v>42</v>
      </c>
      <c r="C32" s="184"/>
      <c r="D32" s="137" t="s">
        <v>43</v>
      </c>
      <c r="E32" s="139"/>
      <c r="F32" s="139"/>
      <c r="G32" s="138"/>
      <c r="H32" s="137" t="s">
        <v>44</v>
      </c>
      <c r="I32" s="138"/>
      <c r="J32" s="139" t="s">
        <v>45</v>
      </c>
      <c r="K32" s="139"/>
      <c r="L32" s="140" t="s">
        <v>6</v>
      </c>
      <c r="M32" s="140"/>
      <c r="N32" s="135" t="s">
        <v>7</v>
      </c>
      <c r="O32" s="136"/>
      <c r="P32" s="58" t="s">
        <v>46</v>
      </c>
    </row>
    <row r="33" spans="1:16" ht="18.75" customHeight="1" thickBot="1" x14ac:dyDescent="0.2">
      <c r="A33" s="59" t="s">
        <v>47</v>
      </c>
      <c r="B33" s="181" t="s">
        <v>48</v>
      </c>
      <c r="C33" s="182"/>
      <c r="D33" s="174"/>
      <c r="E33" s="187"/>
      <c r="F33" s="187"/>
      <c r="G33" s="175"/>
      <c r="H33" s="174" t="s">
        <v>49</v>
      </c>
      <c r="I33" s="175"/>
      <c r="J33" s="176" t="s">
        <v>49</v>
      </c>
      <c r="K33" s="177"/>
      <c r="L33" s="133">
        <v>0</v>
      </c>
      <c r="M33" s="134"/>
      <c r="N33" s="127">
        <v>1080</v>
      </c>
      <c r="O33" s="128"/>
      <c r="P33" s="57">
        <f t="shared" ref="P33:P35" si="10">L33-N33</f>
        <v>-1080</v>
      </c>
    </row>
    <row r="34" spans="1:16" ht="18.75" customHeight="1" thickBot="1" x14ac:dyDescent="0.2">
      <c r="A34" s="60" t="s">
        <v>47</v>
      </c>
      <c r="B34" s="180" t="s">
        <v>48</v>
      </c>
      <c r="C34" s="180"/>
      <c r="D34" s="141"/>
      <c r="E34" s="188"/>
      <c r="F34" s="188"/>
      <c r="G34" s="142"/>
      <c r="H34" s="141" t="s">
        <v>49</v>
      </c>
      <c r="I34" s="142"/>
      <c r="J34" s="131" t="s">
        <v>49</v>
      </c>
      <c r="K34" s="132"/>
      <c r="L34" s="133">
        <v>0</v>
      </c>
      <c r="M34" s="134"/>
      <c r="N34" s="127">
        <v>832</v>
      </c>
      <c r="O34" s="128"/>
      <c r="P34" s="57">
        <f t="shared" ref="P34" si="11">L34-N34</f>
        <v>-832</v>
      </c>
    </row>
    <row r="35" spans="1:16" ht="18.75" customHeight="1" thickBot="1" x14ac:dyDescent="0.2">
      <c r="A35" s="60" t="s">
        <v>47</v>
      </c>
      <c r="B35" s="180" t="s">
        <v>48</v>
      </c>
      <c r="C35" s="180"/>
      <c r="D35" s="141"/>
      <c r="E35" s="188"/>
      <c r="F35" s="188"/>
      <c r="G35" s="142"/>
      <c r="H35" s="141" t="s">
        <v>49</v>
      </c>
      <c r="I35" s="142"/>
      <c r="J35" s="131" t="s">
        <v>49</v>
      </c>
      <c r="K35" s="132"/>
      <c r="L35" s="133">
        <v>0</v>
      </c>
      <c r="M35" s="134"/>
      <c r="N35" s="127">
        <v>701</v>
      </c>
      <c r="O35" s="128"/>
      <c r="P35" s="57">
        <f t="shared" si="10"/>
        <v>-701</v>
      </c>
    </row>
    <row r="36" spans="1:16" ht="19.149999999999999" customHeight="1" x14ac:dyDescent="0.15">
      <c r="A36" s="60" t="s">
        <v>47</v>
      </c>
      <c r="B36" s="185" t="s">
        <v>48</v>
      </c>
      <c r="C36" s="186"/>
      <c r="D36" s="141"/>
      <c r="E36" s="188"/>
      <c r="F36" s="188"/>
      <c r="G36" s="142"/>
      <c r="H36" s="141" t="s">
        <v>49</v>
      </c>
      <c r="I36" s="142"/>
      <c r="J36" s="141" t="s">
        <v>49</v>
      </c>
      <c r="K36" s="173"/>
      <c r="L36" s="178">
        <v>0</v>
      </c>
      <c r="M36" s="179"/>
      <c r="N36" s="189">
        <v>390</v>
      </c>
      <c r="O36" s="190"/>
      <c r="P36" s="57">
        <f>L36-N36</f>
        <v>-390</v>
      </c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  <row r="585" spans="12:15" x14ac:dyDescent="0.15">
      <c r="L585" s="2"/>
      <c r="M585" s="2"/>
      <c r="N585" s="2"/>
      <c r="O585" s="2"/>
    </row>
    <row r="586" spans="12:15" x14ac:dyDescent="0.1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0CC15D2-27BD-46D3-9430-8D85CF333DD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2023-10-05T13:35:06Z</cp:lastPrinted>
  <dcterms:created xsi:type="dcterms:W3CDTF">2015-11-16T19:09:52Z</dcterms:created>
  <dcterms:modified xsi:type="dcterms:W3CDTF">2023-10-05T13:36:59Z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