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14 NEW PHILADELPHIA, OH/2 PROJECT DOCUMENTS/"/>
    </mc:Choice>
  </mc:AlternateContent>
  <xr:revisionPtr revIDLastSave="58" documentId="14_{10F2BA29-6463-44F3-8948-B1637805261C}" xr6:coauthVersionLast="47" xr6:coauthVersionMax="47" xr10:uidLastSave="{C0DE2E0B-0C65-4537-A6AA-9D32BAAE6D15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<sst xmlns="http://schemas.openxmlformats.org/spreadsheetml/2006/main" count="85" uniqueCount="54">
  <si>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</si>
  <si>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</si>
  <si>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</si>
  <si>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</si>
  <si>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</si>
  <si>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</si>
  <si>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</si>
  <si>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</si>
  <si>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</si>
  <si>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</si>
  <si>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</si>
  <si>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</si>
  <si>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</si>
  <si>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</si>
  <si>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</si>
  <si>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</si>
  <si>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</si>
  <si>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</si>
  <si>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</si>
  <si>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</si>
  <si>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</si>
  <si>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</si>
  <si>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</si>
  <si>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</si>
  <si>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</si>
  <si>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</si>
  <si>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</si>
  <si>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</si>
  <si>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</si>
  <si>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</si>
  <si>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</si>
  <si>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</si>
  <si>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</si>
  <si>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</si>
  <si>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</si>
  <si>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</si>
  <si>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</si>
  <si>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</si>
  <si>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</si>
  <si>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</si>
  <si>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</si>
  <si>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KITCHEN</t>
  </si>
  <si>
    <t>SERVING</t>
  </si>
  <si>
    <t xml:space="preserve">DINING  </t>
  </si>
  <si>
    <t xml:space="preserve">TEAM MEMBER </t>
  </si>
  <si>
    <t>AC-1</t>
  </si>
  <si>
    <t>AC-2</t>
  </si>
  <si>
    <t>AC-3</t>
  </si>
  <si>
    <t>AC-4</t>
  </si>
  <si>
    <t>KITCHEN HD 1</t>
  </si>
  <si>
    <t xml:space="preserve">KITCHEN HD 2&amp;3 </t>
  </si>
  <si>
    <t>TF-2</t>
  </si>
  <si>
    <t xml:space="preserve">RESTROOM </t>
  </si>
  <si>
    <t xml:space="preserve">ENTRANCE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</si>
</sst>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X15" sqref="X15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45</v>
      </c>
      <c r="B6" s="112" t="s">
        <v>41</v>
      </c>
      <c r="C6" s="23">
        <v>8125</v>
      </c>
      <c r="D6" s="24"/>
      <c r="E6" s="23">
        <f t="shared" ref="E6:F7" si="0">C6-G6</f>
        <v>6575</v>
      </c>
      <c r="F6" s="24">
        <f t="shared" si="0"/>
        <v>0</v>
      </c>
      <c r="G6" s="25">
        <v>1550</v>
      </c>
      <c r="H6" s="26"/>
      <c r="I6" s="27">
        <f>G6/C6</f>
        <v>0.19076923076923077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46</v>
      </c>
      <c r="B7" s="113" t="s">
        <v>42</v>
      </c>
      <c r="C7" s="35">
        <v>1750</v>
      </c>
      <c r="D7" s="36"/>
      <c r="E7" s="35">
        <f t="shared" si="0"/>
        <v>1400</v>
      </c>
      <c r="F7" s="36">
        <f t="shared" si="0"/>
        <v>0</v>
      </c>
      <c r="G7" s="37">
        <v>350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47</v>
      </c>
      <c r="B8" s="113" t="s">
        <v>43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" customHeight="1" x14ac:dyDescent="0.25">
      <c r="A9" s="72" t="s">
        <v>48</v>
      </c>
      <c r="B9" s="70" t="s">
        <v>44</v>
      </c>
      <c r="C9" s="35">
        <v>1750</v>
      </c>
      <c r="D9" s="36"/>
      <c r="E9" s="35">
        <f t="shared" si="2"/>
        <v>1400</v>
      </c>
      <c r="F9" s="36">
        <f t="shared" si="3"/>
        <v>0</v>
      </c>
      <c r="G9" s="37">
        <v>350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" customHeight="1" x14ac:dyDescent="0.25">
      <c r="A10" s="72" t="s">
        <v>10</v>
      </c>
      <c r="B10" s="70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1418</v>
      </c>
      <c r="N10" s="51"/>
      <c r="O10" s="45"/>
      <c r="P10" s="46"/>
      <c r="Q10" s="61"/>
      <c r="R10" s="66"/>
    </row>
    <row r="11" spans="1:21" ht="20" customHeight="1" x14ac:dyDescent="0.25">
      <c r="A11" s="72" t="s">
        <v>11</v>
      </c>
      <c r="B11" s="70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1091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26</v>
      </c>
      <c r="B12" s="70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5"/>
      <c r="N12" s="46"/>
      <c r="O12" s="50">
        <v>300</v>
      </c>
      <c r="P12" s="51"/>
      <c r="Q12" s="61"/>
      <c r="R12" s="66"/>
    </row>
    <row r="13" spans="1:21" ht="20.149999999999999" customHeight="1" thickBot="1" x14ac:dyDescent="0.3">
      <c r="A13" s="101" t="s">
        <v>51</v>
      </c>
      <c r="B13" s="102" t="s">
        <v>53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0">
        <v>375</v>
      </c>
      <c r="P13" s="111"/>
      <c r="Q13" s="61"/>
      <c r="R13" s="66"/>
    </row>
    <row r="14" spans="1:21" ht="20.149999999999999" customHeight="1" thickBot="1" x14ac:dyDescent="0.3">
      <c r="A14" s="190" t="s">
        <v>28</v>
      </c>
      <c r="B14" s="191"/>
      <c r="C14" s="73">
        <f>SUM(C6:C13)</f>
        <v>16875</v>
      </c>
      <c r="D14" s="74">
        <f>SUM(D6:D13)</f>
        <v>0</v>
      </c>
      <c r="E14" s="73">
        <f>SUM(E6:E13)</f>
        <v>13375</v>
      </c>
      <c r="F14" s="74">
        <f>SUM(F6:F13)</f>
        <v>0</v>
      </c>
      <c r="G14" s="75">
        <f>SUM(G6:G13)</f>
        <v>3500</v>
      </c>
      <c r="H14" s="76">
        <f>SUM(H6:H13)</f>
        <v>0</v>
      </c>
      <c r="I14" s="77"/>
      <c r="J14" s="78"/>
      <c r="K14" s="75">
        <f>SUM(K6:K13)</f>
        <v>0</v>
      </c>
      <c r="L14" s="76">
        <f>SUM(L6:L13)</f>
        <v>0</v>
      </c>
      <c r="M14" s="100">
        <f>SUM(M6:M13)</f>
        <v>2509</v>
      </c>
      <c r="N14" s="79">
        <f>SUM(N6:N13)</f>
        <v>0</v>
      </c>
      <c r="O14" s="80">
        <f>SUM(O6:O13)</f>
        <v>675</v>
      </c>
      <c r="P14" s="81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147" t="s">
        <v>12</v>
      </c>
      <c r="G16" s="148"/>
      <c r="H16" s="121" t="s">
        <v>32</v>
      </c>
      <c r="I16" s="122"/>
      <c r="J16" s="123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9" t="s">
        <v>28</v>
      </c>
      <c r="B17" s="140"/>
      <c r="C17" s="85" t="s">
        <v>7</v>
      </c>
      <c r="D17" s="86" t="s">
        <v>8</v>
      </c>
      <c r="F17" s="149"/>
      <c r="G17" s="150"/>
      <c r="H17" s="124"/>
      <c r="I17" s="125"/>
      <c r="J17" s="126"/>
      <c r="L17" s="118" t="s">
        <v>37</v>
      </c>
      <c r="M17" s="118"/>
      <c r="N17" s="118"/>
      <c r="O17" s="118"/>
      <c r="P17" s="97">
        <f>IF(R16=TRUE, 1, 0)</f>
        <v>1</v>
      </c>
    </row>
    <row r="18" spans="1:21" ht="18.75" customHeight="1" x14ac:dyDescent="0.35">
      <c r="A18" s="141" t="s">
        <v>31</v>
      </c>
      <c r="B18" s="142"/>
      <c r="C18" s="87">
        <f>G14+K14</f>
        <v>3500</v>
      </c>
      <c r="D18" s="88">
        <f>H14+L14</f>
        <v>0</v>
      </c>
      <c r="F18" s="195" t="s">
        <v>13</v>
      </c>
      <c r="G18" s="196"/>
      <c r="H18" s="130"/>
      <c r="I18" s="131"/>
      <c r="J18" s="132"/>
      <c r="L18" s="119"/>
      <c r="M18" s="119"/>
      <c r="N18" s="119"/>
      <c r="O18" s="119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3" t="s">
        <v>30</v>
      </c>
      <c r="B19" s="144"/>
      <c r="C19" s="91">
        <f>M14+O14</f>
        <v>3184</v>
      </c>
      <c r="D19" s="92">
        <f>N14+P14</f>
        <v>0</v>
      </c>
      <c r="F19" s="197" t="s">
        <v>14</v>
      </c>
      <c r="G19" s="198"/>
      <c r="H19" s="133"/>
      <c r="I19" s="134"/>
      <c r="J19" s="135"/>
      <c r="L19" s="120" t="s">
        <v>35</v>
      </c>
      <c r="M19" s="120"/>
      <c r="N19" s="120"/>
      <c r="O19" s="120"/>
      <c r="P19" s="98" t="e">
        <f>IF(R18=TRUE, 1, 0)</f>
        <v>#DIV/0!</v>
      </c>
    </row>
    <row r="20" spans="1:21" ht="18.75" customHeight="1" thickBot="1" x14ac:dyDescent="0.4">
      <c r="A20" s="145" t="s">
        <v>18</v>
      </c>
      <c r="B20" s="146"/>
      <c r="C20" s="89">
        <f>C18-C19</f>
        <v>316</v>
      </c>
      <c r="D20" s="90">
        <f>D18-D19</f>
        <v>0</v>
      </c>
      <c r="F20" s="176" t="s">
        <v>15</v>
      </c>
      <c r="G20" s="177"/>
      <c r="H20" s="136"/>
      <c r="I20" s="137"/>
      <c r="J20" s="138"/>
      <c r="L20" s="119"/>
      <c r="M20" s="119"/>
      <c r="N20" s="119"/>
      <c r="O20" s="119"/>
      <c r="P20" s="99"/>
      <c r="R20" s="1" t="e">
        <f>AND(H21&gt;=-0.02, H21&lt;=0.02)</f>
        <v>#DIV/0!</v>
      </c>
    </row>
    <row r="21" spans="1:21" ht="16.5" customHeight="1" thickBot="1" x14ac:dyDescent="0.3">
      <c r="F21" s="211" t="s">
        <v>16</v>
      </c>
      <c r="G21" s="212"/>
      <c r="H21" s="127" t="e">
        <f>AVERAGE(H18:J20)</f>
        <v>#DIV/0!</v>
      </c>
      <c r="I21" s="128"/>
      <c r="J21" s="129"/>
      <c r="L21" s="116" t="s">
        <v>36</v>
      </c>
      <c r="M21" s="116"/>
      <c r="N21" s="116"/>
      <c r="O21" s="116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6"/>
      <c r="M22" s="116"/>
      <c r="N22" s="116"/>
      <c r="O22" s="116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  <c r="Q25" s="67"/>
    </row>
    <row r="26" spans="1:21" ht="20.149999999999999" customHeight="1" x14ac:dyDescent="0.25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67"/>
    </row>
    <row r="27" spans="1:21" ht="20.149999999999999" customHeight="1" thickBot="1" x14ac:dyDescent="0.3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8" t="s">
        <v>19</v>
      </c>
      <c r="B30" s="209"/>
      <c r="C30" s="209"/>
      <c r="D30" s="209"/>
      <c r="E30" s="209"/>
      <c r="F30" s="210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7" t="s">
        <v>24</v>
      </c>
      <c r="C31" s="158"/>
      <c r="D31" s="161" t="s">
        <v>23</v>
      </c>
      <c r="E31" s="162"/>
      <c r="F31" s="162"/>
      <c r="G31" s="163"/>
      <c r="H31" s="161" t="s">
        <v>20</v>
      </c>
      <c r="I31" s="163"/>
      <c r="J31" s="162" t="s">
        <v>21</v>
      </c>
      <c r="K31" s="162"/>
      <c r="L31" s="194" t="s">
        <v>3</v>
      </c>
      <c r="M31" s="194"/>
      <c r="N31" s="192" t="s">
        <v>4</v>
      </c>
      <c r="O31" s="193"/>
      <c r="P31" s="58" t="s">
        <v>22</v>
      </c>
    </row>
    <row r="32" spans="1:21" ht="18.75" customHeight="1" thickBot="1" x14ac:dyDescent="0.3">
      <c r="A32" s="59" t="s">
        <v>25</v>
      </c>
      <c r="B32" s="155" t="s">
        <v>39</v>
      </c>
      <c r="C32" s="156"/>
      <c r="D32" s="164"/>
      <c r="E32" s="165"/>
      <c r="F32" s="165"/>
      <c r="G32" s="166"/>
      <c r="H32" s="164" t="s">
        <v>40</v>
      </c>
      <c r="I32" s="166"/>
      <c r="J32" s="170" t="s">
        <v>40</v>
      </c>
      <c r="K32" s="171"/>
      <c r="L32" s="168">
        <v>0</v>
      </c>
      <c r="M32" s="169"/>
      <c r="N32" s="188">
        <v>1080</v>
      </c>
      <c r="O32" s="189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54" t="s">
        <v>39</v>
      </c>
      <c r="C33" s="154"/>
      <c r="D33" s="151"/>
      <c r="E33" s="152"/>
      <c r="F33" s="152"/>
      <c r="G33" s="153"/>
      <c r="H33" s="151" t="s">
        <v>40</v>
      </c>
      <c r="I33" s="153"/>
      <c r="J33" s="174" t="s">
        <v>40</v>
      </c>
      <c r="K33" s="175"/>
      <c r="L33" s="168">
        <v>0</v>
      </c>
      <c r="M33" s="169"/>
      <c r="N33" s="188">
        <v>832</v>
      </c>
      <c r="O33" s="189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54" t="s">
        <v>39</v>
      </c>
      <c r="C34" s="154"/>
      <c r="D34" s="151"/>
      <c r="E34" s="152"/>
      <c r="F34" s="152"/>
      <c r="G34" s="153"/>
      <c r="H34" s="151" t="s">
        <v>40</v>
      </c>
      <c r="I34" s="153"/>
      <c r="J34" s="174" t="s">
        <v>40</v>
      </c>
      <c r="K34" s="175"/>
      <c r="L34" s="168">
        <v>0</v>
      </c>
      <c r="M34" s="169"/>
      <c r="N34" s="188">
        <v>701</v>
      </c>
      <c r="O34" s="189"/>
      <c r="P34" s="57">
        <f t="shared" si="6"/>
        <v>-701</v>
      </c>
    </row>
    <row r="35" spans="1:16" ht="19.149999999999999" customHeight="1" x14ac:dyDescent="0.25">
      <c r="A35" s="60" t="s">
        <v>25</v>
      </c>
      <c r="B35" s="159" t="s">
        <v>39</v>
      </c>
      <c r="C35" s="160"/>
      <c r="D35" s="151"/>
      <c r="E35" s="152"/>
      <c r="F35" s="152"/>
      <c r="G35" s="153"/>
      <c r="H35" s="151" t="s">
        <v>40</v>
      </c>
      <c r="I35" s="153"/>
      <c r="J35" s="151" t="s">
        <v>40</v>
      </c>
      <c r="K35" s="167"/>
      <c r="L35" s="172">
        <v>0</v>
      </c>
      <c r="M35" s="173"/>
      <c r="N35" s="114">
        <v>390</v>
      </c>
      <c r="O35" s="115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8BBE4-FC58-435D-9AE2-5DB3AACA2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2025-12-15T17:59:16Z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