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le H\Downloads\"/>
    </mc:Choice>
  </mc:AlternateContent>
  <xr:revisionPtr revIDLastSave="0" documentId="8_{899131B4-26A8-48DF-8E38-16B9BA2B70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P32" i="1"/>
  <c r="P33" i="1"/>
  <c r="P34" i="1"/>
  <c r="P35" i="1"/>
  <c r="P36" i="1"/>
  <c r="P37" i="1"/>
  <c r="P11" i="1" l="1"/>
  <c r="O11" i="1"/>
  <c r="N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E11" i="1" l="1"/>
  <c r="F11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<sst xmlns="http://schemas.openxmlformats.org/spreadsheetml/2006/main" count="72" uniqueCount="46">
  <si>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</si>
  <si>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</si>
  <si>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</si>
  <si>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</si>
  <si>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</si>
  <si>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</si>
  <si>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</si>
  <si>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</si>
  <si>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</si>
  <si>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</si>
  <si>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</si>
  <si>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</si>
  <si>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</si>
  <si>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</si>
  <si>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</si>
  <si>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</si>
  <si>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</si>
  <si>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</si>
  <si>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</si>
  <si>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</si>
  <si>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</si>
  <si>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</si>
  <si>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</si>
  <si>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</si>
  <si>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</si>
  <si>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</si>
  <si>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</si>
  <si>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</si>
  <si>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</si>
  <si>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</si>
  <si>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</si>
  <si>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</si>
  <si>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</si>
  <si>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</si>
  <si>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</si>
  <si>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</si>
  <si>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</si>
  <si>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</si>
  <si>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</si>
  <si>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</si>
  <si>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</si>
  <si>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</si>
  <si>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COOK LINE</t>
  </si>
  <si>
    <t>BATHROOM</t>
  </si>
  <si>
    <t>MAU-1</t>
  </si>
  <si>
    <t>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</si>
</sst>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="55" zoomScaleNormal="55" zoomScaleSheetLayoutView="80" workbookViewId="0">
      <selection activeCell="AA25" sqref="AA25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35">
      <c r="A3" s="83"/>
    </row>
    <row r="4" spans="1:21" ht="20.100000000000001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0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21" ht="20.100000000000001" customHeight="1" thickBot="1" x14ac:dyDescent="0.3">
      <c r="A6" s="70" t="s">
        <v>13</v>
      </c>
      <c r="B6" s="68" t="s">
        <v>40</v>
      </c>
      <c r="C6" s="23">
        <v>3500</v>
      </c>
      <c r="D6" s="24"/>
      <c r="E6" s="23">
        <v>3000</v>
      </c>
      <c r="F6" s="24"/>
      <c r="G6" s="25">
        <v>500</v>
      </c>
      <c r="H6" s="26"/>
      <c r="I6" s="27">
        <f>G6/C6</f>
        <v>0.14285714285714285</v>
      </c>
      <c r="J6" s="28" t="e">
        <f>H6/D6</f>
        <v>#DIV/0!</v>
      </c>
      <c r="K6" s="29"/>
      <c r="L6" s="30"/>
      <c r="M6" s="31"/>
      <c r="N6" s="32"/>
      <c r="O6" s="33"/>
      <c r="P6" s="34"/>
      <c r="Q6" s="66"/>
      <c r="R6" s="64"/>
    </row>
    <row r="7" spans="1:21" ht="20.100000000000001" customHeight="1" thickBot="1" x14ac:dyDescent="0.3">
      <c r="A7" s="71" t="s">
        <v>14</v>
      </c>
      <c r="B7" s="69" t="s">
        <v>41</v>
      </c>
      <c r="C7" s="23">
        <v>4000</v>
      </c>
      <c r="D7" s="35"/>
      <c r="E7" s="23">
        <v>3000</v>
      </c>
      <c r="F7" s="35"/>
      <c r="G7" s="25">
        <v>1000</v>
      </c>
      <c r="H7" s="36"/>
      <c r="I7" s="37">
        <f t="shared" ref="I7:J7" si="0">G7/C7</f>
        <v>0.25</v>
      </c>
      <c r="J7" s="38" t="e">
        <f t="shared" si="0"/>
        <v>#DIV/0!</v>
      </c>
      <c r="K7" s="39"/>
      <c r="L7" s="40"/>
      <c r="M7" s="41"/>
      <c r="N7" s="42"/>
      <c r="O7" s="43"/>
      <c r="P7" s="44"/>
      <c r="Q7" s="59"/>
      <c r="R7" s="64"/>
    </row>
    <row r="8" spans="1:21" ht="20.100000000000001" customHeight="1" thickBot="1" x14ac:dyDescent="0.3">
      <c r="A8" s="71" t="s">
        <v>15</v>
      </c>
      <c r="B8" s="69" t="s">
        <v>42</v>
      </c>
      <c r="C8" s="45"/>
      <c r="D8" s="46"/>
      <c r="E8" s="102"/>
      <c r="F8" s="46"/>
      <c r="G8" s="39"/>
      <c r="H8" s="40"/>
      <c r="I8" s="47"/>
      <c r="J8" s="40"/>
      <c r="K8" s="39"/>
      <c r="L8" s="40"/>
      <c r="M8" s="48">
        <v>2550</v>
      </c>
      <c r="N8" s="49"/>
      <c r="O8" s="43"/>
      <c r="P8" s="44"/>
      <c r="Q8" s="59"/>
      <c r="R8" s="64"/>
    </row>
    <row r="9" spans="1:21" ht="20.100000000000001" customHeight="1" thickBot="1" x14ac:dyDescent="0.3">
      <c r="A9" s="71" t="s">
        <v>16</v>
      </c>
      <c r="B9" s="69" t="s">
        <v>43</v>
      </c>
      <c r="C9" s="45"/>
      <c r="D9" s="46"/>
      <c r="E9" s="102"/>
      <c r="F9" s="46"/>
      <c r="G9" s="39"/>
      <c r="H9" s="40"/>
      <c r="I9" s="47"/>
      <c r="J9" s="40"/>
      <c r="K9" s="39"/>
      <c r="L9" s="40"/>
      <c r="M9" s="41"/>
      <c r="N9" s="42"/>
      <c r="O9" s="100">
        <v>150</v>
      </c>
      <c r="P9" s="101"/>
      <c r="Q9" s="59"/>
      <c r="R9" s="64"/>
    </row>
    <row r="10" spans="1:21" ht="20.100000000000001" customHeight="1" thickBot="1" x14ac:dyDescent="0.3">
      <c r="A10" s="71" t="s">
        <v>44</v>
      </c>
      <c r="B10" s="69" t="s">
        <v>45</v>
      </c>
      <c r="C10" s="45"/>
      <c r="D10" s="46"/>
      <c r="E10" s="102"/>
      <c r="F10" s="46"/>
      <c r="G10" s="39"/>
      <c r="H10" s="40"/>
      <c r="I10" s="47"/>
      <c r="J10" s="40"/>
      <c r="K10" s="103">
        <v>1300</v>
      </c>
      <c r="L10" s="104"/>
      <c r="M10" s="41"/>
      <c r="N10" s="42"/>
      <c r="O10" s="43"/>
      <c r="P10" s="44"/>
      <c r="Q10" s="59"/>
      <c r="R10" s="64"/>
    </row>
    <row r="11" spans="1:21" ht="20.100000000000001" customHeight="1" thickBot="1" x14ac:dyDescent="0.3">
      <c r="A11" s="180" t="s">
        <v>17</v>
      </c>
      <c r="B11" s="181"/>
      <c r="C11" s="72">
        <f>SUM(C6:C10)</f>
        <v>7500</v>
      </c>
      <c r="D11" s="73">
        <f>SUM(D6:D10)</f>
        <v>0</v>
      </c>
      <c r="E11" s="72">
        <f>SUM(E6:E10)</f>
        <v>6000</v>
      </c>
      <c r="F11" s="73">
        <f>SUM(F6:F10)</f>
        <v>0</v>
      </c>
      <c r="G11" s="74">
        <f>SUM(G6:G10)</f>
        <v>1500</v>
      </c>
      <c r="H11" s="75">
        <f>SUM(H6:H10)</f>
        <v>0</v>
      </c>
      <c r="I11" s="76"/>
      <c r="J11" s="77"/>
      <c r="K11" s="74">
        <f>SUM(K6:K10)</f>
        <v>1300</v>
      </c>
      <c r="L11" s="75">
        <f>SUM(L6:L10)</f>
        <v>0</v>
      </c>
      <c r="M11" s="99">
        <f>SUM(M6:M10)</f>
        <v>2550</v>
      </c>
      <c r="N11" s="78">
        <f>SUM(N6:N10)</f>
        <v>0</v>
      </c>
      <c r="O11" s="79">
        <f>SUM(O6:O10)</f>
        <v>150</v>
      </c>
      <c r="P11" s="80">
        <f>SUM(P6:P10)</f>
        <v>0</v>
      </c>
      <c r="Q11" s="50"/>
      <c r="R11" s="64"/>
    </row>
    <row r="12" spans="1:21" ht="20.100000000000001" customHeight="1" thickBot="1" x14ac:dyDescent="0.3">
      <c r="A12" s="61"/>
      <c r="B12" s="51"/>
      <c r="C12" s="51"/>
      <c r="D12" s="51"/>
      <c r="E12" s="51"/>
      <c r="F12" s="62"/>
      <c r="G12" s="62"/>
      <c r="H12" s="67"/>
      <c r="I12" s="67"/>
      <c r="J12" s="62"/>
      <c r="K12" s="62"/>
      <c r="L12" s="63"/>
      <c r="M12" s="63"/>
      <c r="N12" s="63"/>
      <c r="O12" s="63"/>
      <c r="P12" s="50"/>
      <c r="Q12" s="64"/>
    </row>
    <row r="13" spans="1:21" ht="20.100000000000001" customHeight="1" thickBot="1" x14ac:dyDescent="0.3">
      <c r="A13" s="94" t="s">
        <v>18</v>
      </c>
      <c r="B13" s="81"/>
      <c r="C13" s="81"/>
      <c r="D13" s="81"/>
      <c r="F13" s="148" t="s">
        <v>19</v>
      </c>
      <c r="G13" s="149"/>
      <c r="H13" s="122" t="s">
        <v>20</v>
      </c>
      <c r="I13" s="123"/>
      <c r="J13" s="124"/>
      <c r="L13" s="93" t="s">
        <v>21</v>
      </c>
      <c r="M13" s="82"/>
      <c r="N13" s="82"/>
      <c r="O13" s="82"/>
      <c r="P13" s="82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0" t="s">
        <v>17</v>
      </c>
      <c r="B14" s="141"/>
      <c r="C14" s="84" t="s">
        <v>11</v>
      </c>
      <c r="D14" s="85" t="s">
        <v>12</v>
      </c>
      <c r="F14" s="150"/>
      <c r="G14" s="151"/>
      <c r="H14" s="125"/>
      <c r="I14" s="126"/>
      <c r="J14" s="127"/>
      <c r="L14" s="119" t="s">
        <v>22</v>
      </c>
      <c r="M14" s="119"/>
      <c r="N14" s="119"/>
      <c r="O14" s="119"/>
      <c r="P14" s="96">
        <f>IF(R13=TRUE, 1, 0)</f>
        <v>1</v>
      </c>
    </row>
    <row r="15" spans="1:21" ht="18.75" customHeight="1" x14ac:dyDescent="0.25">
      <c r="A15" s="142" t="s">
        <v>23</v>
      </c>
      <c r="B15" s="143"/>
      <c r="C15" s="86">
        <f>G11+K11</f>
        <v>2800</v>
      </c>
      <c r="D15" s="87">
        <f>H11+L11</f>
        <v>0</v>
      </c>
      <c r="F15" s="189" t="s">
        <v>24</v>
      </c>
      <c r="G15" s="190"/>
      <c r="H15" s="131"/>
      <c r="I15" s="132"/>
      <c r="J15" s="133"/>
      <c r="L15" s="120"/>
      <c r="M15" s="120"/>
      <c r="N15" s="120"/>
      <c r="O15" s="120"/>
      <c r="P15" s="98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44" t="s">
        <v>25</v>
      </c>
      <c r="B16" s="145"/>
      <c r="C16" s="90">
        <f>M11+O11</f>
        <v>2700</v>
      </c>
      <c r="D16" s="91">
        <f>N11+P11</f>
        <v>0</v>
      </c>
      <c r="F16" s="191" t="s">
        <v>26</v>
      </c>
      <c r="G16" s="192"/>
      <c r="H16" s="134"/>
      <c r="I16" s="135"/>
      <c r="J16" s="136"/>
      <c r="L16" s="121" t="s">
        <v>27</v>
      </c>
      <c r="M16" s="121"/>
      <c r="N16" s="121"/>
      <c r="O16" s="121"/>
      <c r="P16" s="97" t="e">
        <f>IF(R15=TRUE, 1, 0)</f>
        <v>#DIV/0!</v>
      </c>
    </row>
    <row r="17" spans="1:18" ht="18.75" customHeight="1" thickBot="1" x14ac:dyDescent="0.35">
      <c r="A17" s="146" t="s">
        <v>28</v>
      </c>
      <c r="B17" s="147"/>
      <c r="C17" s="88">
        <f>C15-C16</f>
        <v>100</v>
      </c>
      <c r="D17" s="89">
        <f>D15-D16</f>
        <v>0</v>
      </c>
      <c r="F17" s="152" t="s">
        <v>29</v>
      </c>
      <c r="G17" s="153"/>
      <c r="H17" s="137"/>
      <c r="I17" s="138"/>
      <c r="J17" s="139"/>
      <c r="L17" s="120"/>
      <c r="M17" s="120"/>
      <c r="N17" s="120"/>
      <c r="O17" s="120"/>
      <c r="P17" s="98"/>
      <c r="R17" s="1" t="e">
        <f>AND(H18&gt;=-0.02, H18&lt;=0.02)</f>
        <v>#DIV/0!</v>
      </c>
    </row>
    <row r="18" spans="1:18" ht="16.5" customHeight="1" thickBot="1" x14ac:dyDescent="0.3">
      <c r="F18" s="205" t="s">
        <v>30</v>
      </c>
      <c r="G18" s="206"/>
      <c r="H18" s="128" t="e">
        <f>AVERAGE(H15:J17)</f>
        <v>#DIV/0!</v>
      </c>
      <c r="I18" s="129"/>
      <c r="J18" s="130"/>
      <c r="L18" s="117" t="s">
        <v>31</v>
      </c>
      <c r="M18" s="117"/>
      <c r="N18" s="117"/>
      <c r="O18" s="117"/>
      <c r="P18" s="92" t="e">
        <f>IF(R17=TRUE, 1, 0)</f>
        <v>#DIV/0!</v>
      </c>
    </row>
    <row r="19" spans="1:18" ht="13.65" customHeight="1" x14ac:dyDescent="0.25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117"/>
      <c r="M19" s="117"/>
      <c r="N19" s="117"/>
      <c r="O19" s="117"/>
      <c r="P19" s="95"/>
    </row>
    <row r="20" spans="1:18" ht="13.65" customHeight="1" x14ac:dyDescent="0.2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3"/>
      <c r="M20" s="53"/>
      <c r="N20" s="54"/>
      <c r="O20" s="54"/>
      <c r="P20" s="7"/>
      <c r="Q20" s="7"/>
    </row>
    <row r="21" spans="1:18" ht="13.5" customHeight="1" thickBot="1" x14ac:dyDescent="0.3">
      <c r="A21" s="3" t="s">
        <v>32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65"/>
    </row>
    <row r="23" spans="1:18" ht="20.100000000000001" customHeight="1" x14ac:dyDescent="0.25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65"/>
    </row>
    <row r="24" spans="1:18" ht="20.100000000000001" customHeight="1" thickBot="1" x14ac:dyDescent="0.3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02" t="s">
        <v>33</v>
      </c>
      <c r="B27" s="203"/>
      <c r="C27" s="203"/>
      <c r="D27" s="203"/>
      <c r="E27" s="203"/>
      <c r="F27" s="204"/>
      <c r="G27" s="51"/>
      <c r="H27" s="51"/>
      <c r="I27" s="51"/>
      <c r="J27" s="51"/>
      <c r="K27" s="51"/>
      <c r="L27" s="51"/>
      <c r="M27" s="51"/>
      <c r="N27" s="51"/>
      <c r="O27" s="51"/>
      <c r="P27" s="50"/>
      <c r="Q27" s="52"/>
    </row>
    <row r="28" spans="1:18" ht="19.2" customHeight="1" thickBot="1" x14ac:dyDescent="0.3">
      <c r="A28" s="5" t="s">
        <v>9</v>
      </c>
      <c r="B28" s="157" t="s">
        <v>34</v>
      </c>
      <c r="C28" s="158"/>
      <c r="D28" s="159" t="s">
        <v>35</v>
      </c>
      <c r="E28" s="160"/>
      <c r="F28" s="160"/>
      <c r="G28" s="161"/>
      <c r="H28" s="159" t="s">
        <v>36</v>
      </c>
      <c r="I28" s="161"/>
      <c r="J28" s="160" t="s">
        <v>37</v>
      </c>
      <c r="K28" s="160"/>
      <c r="L28" s="188" t="s">
        <v>6</v>
      </c>
      <c r="M28" s="188"/>
      <c r="N28" s="184" t="s">
        <v>7</v>
      </c>
      <c r="O28" s="185"/>
      <c r="P28" s="56" t="s">
        <v>38</v>
      </c>
    </row>
    <row r="29" spans="1:18" ht="18.75" customHeight="1" thickBot="1" x14ac:dyDescent="0.3">
      <c r="A29" s="57" t="s">
        <v>39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55">
        <f t="shared" ref="P29:P37" si="1">L29-N29</f>
        <v>0</v>
      </c>
    </row>
    <row r="30" spans="1:18" ht="18.75" customHeight="1" thickBot="1" x14ac:dyDescent="0.3">
      <c r="A30" s="58" t="s">
        <v>39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55">
        <f t="shared" si="1"/>
        <v>0</v>
      </c>
    </row>
    <row r="31" spans="1:18" ht="19.2" customHeight="1" thickBot="1" x14ac:dyDescent="0.3">
      <c r="A31" s="58" t="s">
        <v>39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55">
        <f t="shared" si="1"/>
        <v>0</v>
      </c>
    </row>
    <row r="32" spans="1:18" ht="19.5" customHeight="1" thickBot="1" x14ac:dyDescent="0.3">
      <c r="A32" s="57" t="s">
        <v>39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55">
        <f t="shared" si="1"/>
        <v>0</v>
      </c>
    </row>
    <row r="33" spans="1:16" ht="19.5" customHeight="1" thickBot="1" x14ac:dyDescent="0.3">
      <c r="A33" s="58" t="s">
        <v>39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55">
        <f t="shared" si="1"/>
        <v>0</v>
      </c>
    </row>
    <row r="34" spans="1:16" ht="19.5" customHeight="1" thickBot="1" x14ac:dyDescent="0.3">
      <c r="A34" s="58" t="s">
        <v>39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55">
        <f t="shared" si="1"/>
        <v>0</v>
      </c>
    </row>
    <row r="35" spans="1:16" ht="19.5" customHeight="1" thickBot="1" x14ac:dyDescent="0.3">
      <c r="A35" s="57" t="s">
        <v>39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55">
        <f t="shared" si="1"/>
        <v>0</v>
      </c>
    </row>
    <row r="36" spans="1:16" ht="19.5" customHeight="1" thickBot="1" x14ac:dyDescent="0.3">
      <c r="A36" s="58" t="s">
        <v>39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55">
        <f t="shared" si="1"/>
        <v>0</v>
      </c>
    </row>
    <row r="37" spans="1:16" ht="18.75" customHeight="1" x14ac:dyDescent="0.25">
      <c r="A37" s="58" t="s">
        <v>39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55">
        <f t="shared" si="1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Kyle Henry</cp:lastModifiedBy>
  <cp:revision/>
  <dcterms:created xsi:type="dcterms:W3CDTF">2015-11-16T19:09:52Z</dcterms:created>
  <dcterms:modified xsi:type="dcterms:W3CDTF">2025-06-13T16:12:20Z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