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12\"/>
    </mc:Choice>
  </mc:AlternateContent>
  <xr:revisionPtr revIDLastSave="0" documentId="13_ncr:1_{EB5F2E7F-976B-48B2-845B-14BD5A661CDD}" xr6:coauthVersionLast="47" xr6:coauthVersionMax="47" xr10:uidLastSave="{00000000-0000-0000-0000-000000000000}"/>
  <bookViews>
    <workbookView xWindow="907" yWindow="195" windowWidth="21886" windowHeight="1162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I7" i="1"/>
  <c r="J7" i="1"/>
  <c r="P12" i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8" i="1"/>
  <c r="J6" i="1"/>
  <c r="I8" i="1"/>
  <c r="I6" i="1"/>
  <c r="U14" i="1" l="1"/>
  <c r="R14" i="1" s="1"/>
  <c r="P15" i="1" s="1"/>
  <c r="P17" i="1"/>
  <c r="F8" i="1"/>
  <c r="E8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<sst xmlns="http://schemas.openxmlformats.org/spreadsheetml/2006/main" count="71" uniqueCount="52">
  <si>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</si>
  <si>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</si>
  <si>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</si>
  <si>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</si>
  <si>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</si>
  <si>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</si>
  <si>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</si>
  <si>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</si>
  <si>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</si>
  <si>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</si>
  <si>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</si>
  <si>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</si>
  <si>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</si>
  <si>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</si>
  <si>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</si>
  <si>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</si>
  <si>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</si>
  <si>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</si>
  <si>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</si>
  <si>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</si>
  <si>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</si>
  <si>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</si>
  <si>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</si>
  <si>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</si>
  <si>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</si>
  <si>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</si>
  <si>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</si>
  <si>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</si>
  <si>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</si>
  <si>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</si>
  <si>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</si>
  <si>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</si>
  <si>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</si>
  <si>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</si>
  <si>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</si>
  <si>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</si>
  <si>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</si>
  <si>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</si>
  <si>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</si>
  <si>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</si>
  <si>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</si>
  <si>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</si>
  <si>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</si>
  <si>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</si>
  <si>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</si>
  <si>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</si>
  <si>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</si>
  <si>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</si>
  <si>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</si>
  <si>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</si>
  <si>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RTU-3</t>
  </si>
  <si>
    <t>STORAGE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</si>
</sst>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W7" sqref="W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3000</v>
      </c>
      <c r="D6" s="24"/>
      <c r="E6" s="23">
        <f t="shared" ref="E6:F8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4">
      <c r="A7" s="75" t="s">
        <v>29</v>
      </c>
      <c r="B7" s="74" t="s">
        <v>48</v>
      </c>
      <c r="C7" s="23">
        <v>3400</v>
      </c>
      <c r="D7" s="24"/>
      <c r="E7" s="23">
        <f t="shared" ref="E7" si="1">C7-G7</f>
        <v>2400</v>
      </c>
      <c r="F7" s="24">
        <f t="shared" ref="F7" si="2">D7-H7</f>
        <v>0</v>
      </c>
      <c r="G7" s="25">
        <v>1000</v>
      </c>
      <c r="H7" s="26"/>
      <c r="I7" s="27">
        <f>G7/C7</f>
        <v>0.29411764705882354</v>
      </c>
      <c r="J7" s="28" t="e">
        <f>H7/D7</f>
        <v>#DIV/0!</v>
      </c>
      <c r="K7" s="199"/>
      <c r="L7" s="200"/>
      <c r="M7" s="201"/>
      <c r="N7" s="202"/>
      <c r="O7" s="203"/>
      <c r="P7" s="204"/>
      <c r="Q7" s="71"/>
      <c r="R7" s="69"/>
    </row>
    <row r="8" spans="1:21" ht="20.100000000000001" customHeight="1" x14ac:dyDescent="0.35">
      <c r="A8" s="75" t="s">
        <v>50</v>
      </c>
      <c r="B8" s="74" t="s">
        <v>51</v>
      </c>
      <c r="C8" s="35">
        <v>960</v>
      </c>
      <c r="D8" s="36"/>
      <c r="E8" s="35">
        <f t="shared" si="0"/>
        <v>900</v>
      </c>
      <c r="F8" s="36">
        <f t="shared" si="0"/>
        <v>0</v>
      </c>
      <c r="G8" s="37">
        <v>60</v>
      </c>
      <c r="H8" s="38"/>
      <c r="I8" s="39">
        <f t="shared" ref="I8:J8" si="3">G8/C8</f>
        <v>6.25E-2</v>
      </c>
      <c r="J8" s="40" t="e">
        <f t="shared" si="3"/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35">
      <c r="A9" s="76" t="s">
        <v>13</v>
      </c>
      <c r="B9" s="74" t="s">
        <v>42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1950</v>
      </c>
      <c r="L9" s="38"/>
      <c r="M9" s="43"/>
      <c r="N9" s="44"/>
      <c r="O9" s="45"/>
      <c r="P9" s="46"/>
      <c r="Q9" s="52"/>
      <c r="R9" s="69"/>
    </row>
    <row r="10" spans="1:21" ht="20.100000000000001" customHeight="1" x14ac:dyDescent="0.35">
      <c r="A10" s="76" t="s">
        <v>11</v>
      </c>
      <c r="B10" s="74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3200</v>
      </c>
      <c r="N10" s="51"/>
      <c r="O10" s="45"/>
      <c r="P10" s="46"/>
      <c r="Q10" s="64"/>
      <c r="R10" s="69"/>
    </row>
    <row r="11" spans="1:21" ht="20.100000000000001" customHeight="1" thickBot="1" x14ac:dyDescent="0.4">
      <c r="A11" s="86" t="s">
        <v>12</v>
      </c>
      <c r="B11" s="87" t="s">
        <v>43</v>
      </c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>
        <v>150</v>
      </c>
      <c r="P11" s="56"/>
      <c r="Q11" s="64"/>
      <c r="R11" s="69"/>
    </row>
    <row r="12" spans="1:21" ht="20.100000000000001" customHeight="1" thickBot="1" x14ac:dyDescent="0.4">
      <c r="A12" s="166" t="s">
        <v>31</v>
      </c>
      <c r="B12" s="167"/>
      <c r="C12" s="77">
        <f t="shared" ref="C12:H12" si="4">SUM(C6:C11)</f>
        <v>7360</v>
      </c>
      <c r="D12" s="78">
        <f t="shared" si="4"/>
        <v>0</v>
      </c>
      <c r="E12" s="77">
        <f t="shared" si="4"/>
        <v>5800</v>
      </c>
      <c r="F12" s="78">
        <f t="shared" si="4"/>
        <v>0</v>
      </c>
      <c r="G12" s="79">
        <f t="shared" si="4"/>
        <v>1560</v>
      </c>
      <c r="H12" s="80">
        <f t="shared" si="4"/>
        <v>0</v>
      </c>
      <c r="I12" s="81"/>
      <c r="J12" s="82"/>
      <c r="K12" s="79">
        <f t="shared" ref="K12:P12" si="5">SUM(K6:K11)</f>
        <v>1950</v>
      </c>
      <c r="L12" s="80">
        <f t="shared" si="5"/>
        <v>0</v>
      </c>
      <c r="M12" s="112">
        <f t="shared" si="5"/>
        <v>3200</v>
      </c>
      <c r="N12" s="83">
        <f t="shared" si="5"/>
        <v>0</v>
      </c>
      <c r="O12" s="84">
        <f t="shared" si="5"/>
        <v>150</v>
      </c>
      <c r="P12" s="85">
        <f t="shared" si="5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32</v>
      </c>
      <c r="B14" s="94"/>
      <c r="C14" s="94"/>
      <c r="D14" s="94"/>
      <c r="F14" s="152" t="s">
        <v>14</v>
      </c>
      <c r="G14" s="153"/>
      <c r="H14" s="126" t="s">
        <v>35</v>
      </c>
      <c r="I14" s="127"/>
      <c r="J14" s="128"/>
      <c r="L14" s="106" t="s">
        <v>37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4" t="s">
        <v>31</v>
      </c>
      <c r="B15" s="145"/>
      <c r="C15" s="97" t="s">
        <v>7</v>
      </c>
      <c r="D15" s="98" t="s">
        <v>8</v>
      </c>
      <c r="F15" s="154"/>
      <c r="G15" s="155"/>
      <c r="H15" s="129"/>
      <c r="I15" s="130"/>
      <c r="J15" s="131"/>
      <c r="L15" s="123" t="s">
        <v>40</v>
      </c>
      <c r="M15" s="123"/>
      <c r="N15" s="123"/>
      <c r="O15" s="123"/>
      <c r="P15" s="109">
        <f>IF(R14=TRUE, 1, 0)</f>
        <v>1</v>
      </c>
    </row>
    <row r="16" spans="1:21" ht="18.75" customHeight="1" x14ac:dyDescent="0.4">
      <c r="A16" s="146" t="s">
        <v>34</v>
      </c>
      <c r="B16" s="147"/>
      <c r="C16" s="99">
        <f>G12+K12</f>
        <v>3510</v>
      </c>
      <c r="D16" s="100">
        <f>H12+L12</f>
        <v>0</v>
      </c>
      <c r="F16" s="173" t="s">
        <v>15</v>
      </c>
      <c r="G16" s="174"/>
      <c r="H16" s="135"/>
      <c r="I16" s="136"/>
      <c r="J16" s="137"/>
      <c r="L16" s="124"/>
      <c r="M16" s="124"/>
      <c r="N16" s="124"/>
      <c r="O16" s="124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8" t="s">
        <v>33</v>
      </c>
      <c r="B17" s="149"/>
      <c r="C17" s="103">
        <f>M12+O12</f>
        <v>3350</v>
      </c>
      <c r="D17" s="104">
        <f>N12+P12</f>
        <v>0</v>
      </c>
      <c r="F17" s="175" t="s">
        <v>16</v>
      </c>
      <c r="G17" s="176"/>
      <c r="H17" s="138"/>
      <c r="I17" s="139"/>
      <c r="J17" s="140"/>
      <c r="L17" s="125" t="s">
        <v>38</v>
      </c>
      <c r="M17" s="125"/>
      <c r="N17" s="125"/>
      <c r="O17" s="125"/>
      <c r="P17" s="110" t="e">
        <f>IF(R16=TRUE, 1, 0)</f>
        <v>#DIV/0!</v>
      </c>
    </row>
    <row r="18" spans="1:18" ht="18.75" customHeight="1" thickBot="1" x14ac:dyDescent="0.45">
      <c r="A18" s="150" t="s">
        <v>20</v>
      </c>
      <c r="B18" s="151"/>
      <c r="C18" s="101">
        <f>C16-C17</f>
        <v>160</v>
      </c>
      <c r="D18" s="102">
        <f>D16-D17</f>
        <v>0</v>
      </c>
      <c r="F18" s="113" t="s">
        <v>17</v>
      </c>
      <c r="G18" s="114"/>
      <c r="H18" s="141"/>
      <c r="I18" s="142"/>
      <c r="J18" s="143"/>
      <c r="L18" s="124"/>
      <c r="M18" s="124"/>
      <c r="N18" s="124"/>
      <c r="O18" s="124"/>
      <c r="P18" s="111"/>
      <c r="R18" s="1" t="e">
        <f>AND(H19&gt;=-0.02, H19&lt;=0.02)</f>
        <v>#DIV/0!</v>
      </c>
    </row>
    <row r="19" spans="1:18" ht="16.5" customHeight="1" thickBot="1" x14ac:dyDescent="0.4">
      <c r="F19" s="189" t="s">
        <v>18</v>
      </c>
      <c r="G19" s="190"/>
      <c r="H19" s="132" t="e">
        <f>AVERAGE(H16:J18)</f>
        <v>#DIV/0!</v>
      </c>
      <c r="I19" s="133"/>
      <c r="J19" s="134"/>
      <c r="L19" s="121" t="s">
        <v>39</v>
      </c>
      <c r="M19" s="121"/>
      <c r="N19" s="121"/>
      <c r="O19" s="121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1"/>
      <c r="M20" s="121"/>
      <c r="N20" s="121"/>
      <c r="O20" s="121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70"/>
    </row>
    <row r="24" spans="1:18" ht="20.100000000000001" customHeight="1" x14ac:dyDescent="0.35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70"/>
    </row>
    <row r="25" spans="1:18" ht="20.100000000000001" customHeight="1" thickBot="1" x14ac:dyDescent="0.4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6" t="s">
        <v>21</v>
      </c>
      <c r="B28" s="187"/>
      <c r="C28" s="187"/>
      <c r="D28" s="187"/>
      <c r="E28" s="187"/>
      <c r="F28" s="188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97" t="s">
        <v>26</v>
      </c>
      <c r="C29" s="198"/>
      <c r="D29" s="115" t="s">
        <v>25</v>
      </c>
      <c r="E29" s="116"/>
      <c r="F29" s="116"/>
      <c r="G29" s="117"/>
      <c r="H29" s="115" t="s">
        <v>22</v>
      </c>
      <c r="I29" s="117"/>
      <c r="J29" s="116" t="s">
        <v>23</v>
      </c>
      <c r="K29" s="116"/>
      <c r="L29" s="172" t="s">
        <v>3</v>
      </c>
      <c r="M29" s="172"/>
      <c r="N29" s="168" t="s">
        <v>4</v>
      </c>
      <c r="O29" s="169"/>
      <c r="P29" s="62" t="s">
        <v>24</v>
      </c>
    </row>
    <row r="30" spans="1:18" ht="18.75" customHeight="1" x14ac:dyDescent="0.35">
      <c r="A30" s="63" t="s">
        <v>27</v>
      </c>
      <c r="B30" s="195" t="s">
        <v>44</v>
      </c>
      <c r="C30" s="196"/>
      <c r="D30" s="118" t="s">
        <v>49</v>
      </c>
      <c r="E30" s="119"/>
      <c r="F30" s="119"/>
      <c r="G30" s="120"/>
      <c r="H30" s="118" t="s">
        <v>45</v>
      </c>
      <c r="I30" s="120"/>
      <c r="J30" s="193" t="s">
        <v>46</v>
      </c>
      <c r="K30" s="194"/>
      <c r="L30" s="191">
        <v>1950</v>
      </c>
      <c r="M30" s="192"/>
      <c r="N30" s="170">
        <v>3200</v>
      </c>
      <c r="O30" s="171"/>
      <c r="P30" s="61">
        <f t="shared" ref="P30" si="6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2022-05-29T14:10:42Z</dcterms:modified>
</cp:coreProperties>
</file>