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DB68FAF8-928D-4E10-905A-B06A146BFD8B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P31" i="1"/>
  <c r="P32" i="1"/>
  <c r="P33" i="1"/>
  <c r="P34" i="1"/>
  <c r="P35" i="1"/>
  <c r="P36" i="1"/>
  <c r="P10" i="1" l="1"/>
  <c r="O10" i="1"/>
  <c r="N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<sst xmlns="http://schemas.openxmlformats.org/spreadsheetml/2006/main" count="70" uniqueCount="44">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</sst>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Z9" sqref="Z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2450</v>
      </c>
      <c r="F6" s="24"/>
      <c r="G6" s="25">
        <v>1050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3500</v>
      </c>
      <c r="D7" s="35"/>
      <c r="E7" s="23">
        <v>2400</v>
      </c>
      <c r="F7" s="35"/>
      <c r="G7" s="25">
        <v>1100</v>
      </c>
      <c r="H7" s="36"/>
      <c r="I7" s="37">
        <f t="shared" ref="I7:J7" si="0">G7/C7</f>
        <v>0.31428571428571428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1900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178" t="s">
        <v>17</v>
      </c>
      <c r="B10" s="179"/>
      <c r="C10" s="72">
        <f>SUM(C6:C9)</f>
        <v>7000</v>
      </c>
      <c r="D10" s="73">
        <f>SUM(D6:D9)</f>
        <v>0</v>
      </c>
      <c r="E10" s="72">
        <f>SUM(E6:E9)</f>
        <v>4850</v>
      </c>
      <c r="F10" s="73">
        <f>SUM(F6:F9)</f>
        <v>0</v>
      </c>
      <c r="G10" s="74">
        <f>SUM(G6:G9)</f>
        <v>2150</v>
      </c>
      <c r="H10" s="75">
        <f>SUM(H6:H9)</f>
        <v>0</v>
      </c>
      <c r="I10" s="76"/>
      <c r="J10" s="77"/>
      <c r="K10" s="74">
        <f>SUM(K6:K9)</f>
        <v>0</v>
      </c>
      <c r="L10" s="75">
        <f>SUM(L6:L9)</f>
        <v>0</v>
      </c>
      <c r="M10" s="99">
        <f>SUM(M6:M9)</f>
        <v>1900</v>
      </c>
      <c r="N10" s="78">
        <f>SUM(N6:N9)</f>
        <v>0</v>
      </c>
      <c r="O10" s="79">
        <f>SUM(O6:O9)</f>
        <v>150</v>
      </c>
      <c r="P10" s="80">
        <f>SUM(P6:P9)</f>
        <v>0</v>
      </c>
      <c r="Q10" s="50"/>
      <c r="R10" s="64"/>
    </row>
    <row r="11" spans="1:21" ht="20.100000000000001" customHeight="1" thickBot="1" x14ac:dyDescent="0.3">
      <c r="A11" s="61"/>
      <c r="B11" s="51"/>
      <c r="C11" s="51"/>
      <c r="D11" s="51"/>
      <c r="E11" s="51"/>
      <c r="F11" s="62"/>
      <c r="G11" s="62"/>
      <c r="H11" s="67"/>
      <c r="I11" s="67"/>
      <c r="J11" s="62"/>
      <c r="K11" s="62"/>
      <c r="L11" s="63"/>
      <c r="M11" s="63"/>
      <c r="N11" s="63"/>
      <c r="O11" s="63"/>
      <c r="P11" s="50"/>
      <c r="Q11" s="64"/>
    </row>
    <row r="12" spans="1:21" ht="20.100000000000001" customHeight="1" thickBot="1" x14ac:dyDescent="0.3">
      <c r="A12" s="94" t="s">
        <v>18</v>
      </c>
      <c r="B12" s="81"/>
      <c r="C12" s="81"/>
      <c r="D12" s="81"/>
      <c r="F12" s="146" t="s">
        <v>19</v>
      </c>
      <c r="G12" s="147"/>
      <c r="H12" s="120" t="s">
        <v>20</v>
      </c>
      <c r="I12" s="121"/>
      <c r="J12" s="122"/>
      <c r="L12" s="93" t="s">
        <v>21</v>
      </c>
      <c r="M12" s="82"/>
      <c r="N12" s="82"/>
      <c r="O12" s="82"/>
      <c r="P12" s="8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8" t="s">
        <v>17</v>
      </c>
      <c r="B13" s="139"/>
      <c r="C13" s="84" t="s">
        <v>11</v>
      </c>
      <c r="D13" s="85" t="s">
        <v>12</v>
      </c>
      <c r="F13" s="148"/>
      <c r="G13" s="149"/>
      <c r="H13" s="123"/>
      <c r="I13" s="124"/>
      <c r="J13" s="125"/>
      <c r="L13" s="117" t="s">
        <v>22</v>
      </c>
      <c r="M13" s="117"/>
      <c r="N13" s="117"/>
      <c r="O13" s="117"/>
      <c r="P13" s="96">
        <f>IF(R12=TRUE, 1, 0)</f>
        <v>1</v>
      </c>
    </row>
    <row r="14" spans="1:21" ht="18.75" customHeight="1" x14ac:dyDescent="0.25">
      <c r="A14" s="140" t="s">
        <v>23</v>
      </c>
      <c r="B14" s="141"/>
      <c r="C14" s="86">
        <f>G10+K10</f>
        <v>2150</v>
      </c>
      <c r="D14" s="87">
        <f>H10+L10</f>
        <v>0</v>
      </c>
      <c r="F14" s="187" t="s">
        <v>24</v>
      </c>
      <c r="G14" s="188"/>
      <c r="H14" s="129"/>
      <c r="I14" s="130"/>
      <c r="J14" s="131"/>
      <c r="L14" s="118"/>
      <c r="M14" s="118"/>
      <c r="N14" s="118"/>
      <c r="O14" s="118"/>
      <c r="P14" s="9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2" t="s">
        <v>25</v>
      </c>
      <c r="B15" s="143"/>
      <c r="C15" s="90">
        <f>M10+O10</f>
        <v>2050</v>
      </c>
      <c r="D15" s="91">
        <f>N10+P10</f>
        <v>0</v>
      </c>
      <c r="F15" s="189" t="s">
        <v>26</v>
      </c>
      <c r="G15" s="190"/>
      <c r="H15" s="132"/>
      <c r="I15" s="133"/>
      <c r="J15" s="134"/>
      <c r="L15" s="119" t="s">
        <v>27</v>
      </c>
      <c r="M15" s="119"/>
      <c r="N15" s="119"/>
      <c r="O15" s="119"/>
      <c r="P15" s="97" t="e">
        <f>IF(R14=TRUE, 1, 0)</f>
        <v>#DIV/0!</v>
      </c>
    </row>
    <row r="16" spans="1:21" ht="18.75" customHeight="1" thickBot="1" x14ac:dyDescent="0.35">
      <c r="A16" s="144" t="s">
        <v>28</v>
      </c>
      <c r="B16" s="145"/>
      <c r="C16" s="88">
        <f>C14-C15</f>
        <v>100</v>
      </c>
      <c r="D16" s="89">
        <f>D14-D15</f>
        <v>0</v>
      </c>
      <c r="F16" s="150" t="s">
        <v>29</v>
      </c>
      <c r="G16" s="151"/>
      <c r="H16" s="135"/>
      <c r="I16" s="136"/>
      <c r="J16" s="137"/>
      <c r="L16" s="118"/>
      <c r="M16" s="118"/>
      <c r="N16" s="118"/>
      <c r="O16" s="118"/>
      <c r="P16" s="98"/>
      <c r="R16" s="1" t="e">
        <f>AND(H17&gt;=-0.02, H17&lt;=0.02)</f>
        <v>#DIV/0!</v>
      </c>
    </row>
    <row r="17" spans="1:17" ht="16.5" customHeight="1" thickBot="1" x14ac:dyDescent="0.3">
      <c r="F17" s="203" t="s">
        <v>30</v>
      </c>
      <c r="G17" s="204"/>
      <c r="H17" s="126" t="e">
        <f>AVERAGE(H14:J16)</f>
        <v>#DIV/0!</v>
      </c>
      <c r="I17" s="127"/>
      <c r="J17" s="128"/>
      <c r="L17" s="115" t="s">
        <v>31</v>
      </c>
      <c r="M17" s="115"/>
      <c r="N17" s="115"/>
      <c r="O17" s="115"/>
      <c r="P17" s="92" t="e">
        <f>IF(R16=TRUE, 1, 0)</f>
        <v>#DIV/0!</v>
      </c>
    </row>
    <row r="18" spans="1:17" ht="13.6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115"/>
      <c r="M18" s="115"/>
      <c r="N18" s="115"/>
      <c r="O18" s="115"/>
      <c r="P18" s="95"/>
    </row>
    <row r="19" spans="1:17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3"/>
      <c r="M19" s="53"/>
      <c r="N19" s="54"/>
      <c r="O19" s="54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  <c r="Q21" s="65"/>
    </row>
    <row r="22" spans="1:17" ht="20.100000000000001" customHeight="1" x14ac:dyDescent="0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6"/>
      <c r="Q22" s="65"/>
    </row>
    <row r="23" spans="1:17" ht="20.100000000000001" customHeight="1" thickBot="1" x14ac:dyDescent="0.3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9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0" t="s">
        <v>33</v>
      </c>
      <c r="B26" s="201"/>
      <c r="C26" s="201"/>
      <c r="D26" s="201"/>
      <c r="E26" s="201"/>
      <c r="F26" s="202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2"/>
    </row>
    <row r="27" spans="1:17" ht="19.2" customHeight="1" thickBot="1" x14ac:dyDescent="0.3">
      <c r="A27" s="5" t="s">
        <v>9</v>
      </c>
      <c r="B27" s="155" t="s">
        <v>34</v>
      </c>
      <c r="C27" s="156"/>
      <c r="D27" s="157" t="s">
        <v>35</v>
      </c>
      <c r="E27" s="158"/>
      <c r="F27" s="158"/>
      <c r="G27" s="159"/>
      <c r="H27" s="157" t="s">
        <v>36</v>
      </c>
      <c r="I27" s="159"/>
      <c r="J27" s="158" t="s">
        <v>37</v>
      </c>
      <c r="K27" s="158"/>
      <c r="L27" s="186" t="s">
        <v>6</v>
      </c>
      <c r="M27" s="186"/>
      <c r="N27" s="182" t="s">
        <v>7</v>
      </c>
      <c r="O27" s="183"/>
      <c r="P27" s="56" t="s">
        <v>38</v>
      </c>
    </row>
    <row r="28" spans="1:17" ht="18.75" customHeight="1" thickBot="1" x14ac:dyDescent="0.3">
      <c r="A28" s="57" t="s">
        <v>39</v>
      </c>
      <c r="B28" s="153"/>
      <c r="C28" s="154"/>
      <c r="D28" s="160"/>
      <c r="E28" s="161"/>
      <c r="F28" s="161"/>
      <c r="G28" s="162"/>
      <c r="H28" s="160"/>
      <c r="I28" s="162"/>
      <c r="J28" s="166"/>
      <c r="K28" s="167"/>
      <c r="L28" s="164"/>
      <c r="M28" s="165"/>
      <c r="N28" s="184"/>
      <c r="O28" s="185"/>
      <c r="P28" s="55">
        <f t="shared" ref="P28:P36" si="1">L28-N28</f>
        <v>0</v>
      </c>
    </row>
    <row r="29" spans="1:17" ht="18.75" customHeight="1" thickBot="1" x14ac:dyDescent="0.3">
      <c r="A29" s="58" t="s">
        <v>39</v>
      </c>
      <c r="B29" s="152"/>
      <c r="C29" s="152"/>
      <c r="D29" s="107"/>
      <c r="E29" s="108"/>
      <c r="F29" s="108"/>
      <c r="G29" s="109"/>
      <c r="H29" s="107"/>
      <c r="I29" s="109"/>
      <c r="J29" s="180"/>
      <c r="K29" s="181"/>
      <c r="L29" s="164"/>
      <c r="M29" s="165"/>
      <c r="N29" s="184"/>
      <c r="O29" s="185"/>
      <c r="P29" s="55">
        <f t="shared" si="1"/>
        <v>0</v>
      </c>
    </row>
    <row r="30" spans="1:17" ht="19.2" customHeight="1" thickBot="1" x14ac:dyDescent="0.3">
      <c r="A30" s="58" t="s">
        <v>39</v>
      </c>
      <c r="B30" s="105"/>
      <c r="C30" s="106"/>
      <c r="D30" s="107"/>
      <c r="E30" s="108"/>
      <c r="F30" s="108"/>
      <c r="G30" s="109"/>
      <c r="H30" s="107"/>
      <c r="I30" s="109"/>
      <c r="J30" s="107"/>
      <c r="K30" s="163"/>
      <c r="L30" s="110"/>
      <c r="M30" s="111"/>
      <c r="N30" s="103"/>
      <c r="O30" s="104"/>
      <c r="P30" s="55">
        <f t="shared" si="1"/>
        <v>0</v>
      </c>
    </row>
    <row r="31" spans="1:17" ht="19.5" customHeight="1" thickBot="1" x14ac:dyDescent="0.3">
      <c r="A31" s="57" t="s">
        <v>39</v>
      </c>
      <c r="B31" s="112"/>
      <c r="C31" s="113"/>
      <c r="D31" s="105"/>
      <c r="E31" s="114"/>
      <c r="F31" s="114"/>
      <c r="G31" s="106"/>
      <c r="H31" s="105"/>
      <c r="I31" s="106"/>
      <c r="J31" s="105"/>
      <c r="K31" s="106"/>
      <c r="L31" s="110"/>
      <c r="M31" s="111"/>
      <c r="N31" s="103"/>
      <c r="O31" s="104"/>
      <c r="P31" s="55">
        <f t="shared" si="1"/>
        <v>0</v>
      </c>
    </row>
    <row r="32" spans="1:17" ht="19.5" customHeight="1" thickBot="1" x14ac:dyDescent="0.3">
      <c r="A32" s="58" t="s">
        <v>39</v>
      </c>
      <c r="B32" s="105"/>
      <c r="C32" s="106"/>
      <c r="D32" s="107"/>
      <c r="E32" s="108"/>
      <c r="F32" s="108"/>
      <c r="G32" s="109"/>
      <c r="H32" s="107"/>
      <c r="I32" s="109"/>
      <c r="J32" s="107"/>
      <c r="K32" s="109"/>
      <c r="L32" s="110"/>
      <c r="M32" s="111"/>
      <c r="N32" s="103"/>
      <c r="O32" s="104"/>
      <c r="P32" s="55">
        <f t="shared" si="1"/>
        <v>0</v>
      </c>
    </row>
    <row r="33" spans="1:16" ht="19.5" customHeight="1" thickBot="1" x14ac:dyDescent="0.3">
      <c r="A33" s="58" t="s">
        <v>39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1"/>
        <v>0</v>
      </c>
    </row>
    <row r="34" spans="1:16" ht="19.5" customHeight="1" thickBot="1" x14ac:dyDescent="0.3">
      <c r="A34" s="57" t="s">
        <v>39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5">
        <f t="shared" si="1"/>
        <v>0</v>
      </c>
    </row>
    <row r="35" spans="1:16" ht="19.5" customHeight="1" thickBot="1" x14ac:dyDescent="0.3">
      <c r="A35" s="58" t="s">
        <v>39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5">
        <f t="shared" si="1"/>
        <v>0</v>
      </c>
    </row>
    <row r="36" spans="1:16" ht="18.75" customHeight="1" x14ac:dyDescent="0.25">
      <c r="A36" s="58" t="s">
        <v>39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1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2025-07-02T21:12:39Z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