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Shake Shack/1475 Old Bridge, NJ/2 DRAWINGS/"/>
    </mc:Choice>
  </mc:AlternateContent>
  <xr:revisionPtr revIDLastSave="74" documentId="13_ncr:1_{EB8C3A1E-E5DA-4C21-88D5-0193A5B56878}" xr6:coauthVersionLast="47" xr6:coauthVersionMax="47" xr10:uidLastSave="{5BD6CEED-E282-44C3-968E-FDB2908CA8DF}"/>
  <bookViews>
    <workbookView xWindow="30612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J8" i="1"/>
  <c r="P34" i="1" l="1"/>
  <c r="P35" i="1"/>
  <c r="P36" i="1"/>
  <c r="P37" i="1"/>
  <c r="P38" i="1"/>
  <c r="P39" i="1"/>
  <c r="P14" i="1" l="1"/>
  <c r="O14" i="1"/>
  <c r="N14" i="1"/>
  <c r="M14" i="1"/>
  <c r="L14" i="1"/>
  <c r="K14" i="1"/>
  <c r="H14" i="1"/>
  <c r="G14" i="1"/>
  <c r="D14" i="1"/>
  <c r="C14" i="1"/>
  <c r="P33" i="1" l="1"/>
  <c r="P32" i="1"/>
  <c r="P31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<sst xmlns="http://schemas.openxmlformats.org/spreadsheetml/2006/main" count="77" uniqueCount="51">
  <si>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</si>
  <si>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</si>
  <si>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</si>
  <si>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</si>
  <si>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</si>
  <si>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</si>
  <si>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</si>
  <si>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</si>
  <si>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</si>
  <si>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</si>
  <si>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</si>
  <si>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</si>
  <si>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</si>
  <si>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</si>
  <si>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</si>
  <si>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</si>
  <si>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</si>
  <si>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</si>
  <si>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</si>
  <si>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</si>
  <si>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</si>
  <si>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</si>
  <si>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</si>
  <si>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</si>
  <si>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</si>
  <si>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</si>
  <si>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</si>
  <si>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</si>
  <si>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</si>
  <si>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</si>
  <si>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</si>
  <si>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</si>
  <si>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</si>
  <si>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</si>
  <si>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</si>
  <si>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</si>
  <si>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</si>
  <si>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</si>
  <si>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</si>
  <si>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</si>
  <si>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OFFICE</t>
  </si>
  <si>
    <t>FC-1</t>
  </si>
  <si>
    <t>HOOD 1</t>
  </si>
  <si>
    <t>HOOD 2</t>
  </si>
  <si>
    <t>RR</t>
  </si>
  <si>
    <t>KEF-1</t>
  </si>
  <si>
    <t>KEF-2</t>
  </si>
  <si>
    <t>KEF-3</t>
  </si>
  <si>
    <t>KEF-4</t>
  </si>
  <si>
    <t>HOOD 3</t>
  </si>
  <si>
    <t>HOOD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</si>
</sst>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5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4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2" xfId="0" applyFont="1" applyBorder="1"/>
    <xf numFmtId="0" fontId="9" fillId="0" borderId="0" xfId="0" applyFont="1"/>
    <xf numFmtId="0" fontId="13" fillId="0" borderId="12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5" fillId="0" borderId="0" xfId="0" applyFont="1" applyAlignment="1">
      <alignment horizontal="right" vertical="center"/>
    </xf>
    <xf numFmtId="0" fontId="5" fillId="0" borderId="2" xfId="0" applyFont="1" applyBorder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right" vertical="center"/>
    </xf>
    <xf numFmtId="0" fontId="15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7" fillId="0" borderId="6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4" borderId="12" xfId="0" applyNumberFormat="1" applyFont="1" applyFill="1" applyBorder="1" applyAlignment="1">
      <alignment horizontal="center" vertical="center"/>
    </xf>
    <xf numFmtId="165" fontId="12" fillId="4" borderId="11" xfId="0" applyNumberFormat="1" applyFont="1" applyFill="1" applyBorder="1" applyAlignment="1">
      <alignment horizontal="center" vertical="center"/>
    </xf>
    <xf numFmtId="165" fontId="12" fillId="4" borderId="10" xfId="0" applyNumberFormat="1" applyFont="1" applyFill="1" applyBorder="1" applyAlignment="1">
      <alignment horizontal="center" vertical="center"/>
    </xf>
    <xf numFmtId="165" fontId="14" fillId="0" borderId="16" xfId="0" quotePrefix="1" applyNumberFormat="1" applyFont="1" applyBorder="1" applyAlignment="1">
      <alignment horizontal="center" vertical="center"/>
    </xf>
    <xf numFmtId="165" fontId="14" fillId="0" borderId="15" xfId="0" quotePrefix="1" applyNumberFormat="1" applyFont="1" applyBorder="1" applyAlignment="1">
      <alignment horizontal="center" vertical="center"/>
    </xf>
    <xf numFmtId="165" fontId="14" fillId="0" borderId="14" xfId="0" quotePrefix="1" applyNumberFormat="1" applyFont="1" applyBorder="1" applyAlignment="1">
      <alignment horizontal="center" vertical="center"/>
    </xf>
    <xf numFmtId="165" fontId="14" fillId="0" borderId="9" xfId="0" quotePrefix="1" applyNumberFormat="1" applyFont="1" applyBorder="1" applyAlignment="1">
      <alignment horizontal="center" vertical="center"/>
    </xf>
    <xf numFmtId="165" fontId="14" fillId="0" borderId="8" xfId="0" quotePrefix="1" applyNumberFormat="1" applyFont="1" applyBorder="1" applyAlignment="1">
      <alignment horizontal="center" vertical="center"/>
    </xf>
    <xf numFmtId="165" fontId="14" fillId="0" borderId="13" xfId="0" quotePrefix="1" applyNumberFormat="1" applyFont="1" applyBorder="1" applyAlignment="1">
      <alignment horizontal="center" vertical="center"/>
    </xf>
    <xf numFmtId="165" fontId="14" fillId="0" borderId="47" xfId="0" applyNumberFormat="1" applyFont="1" applyBorder="1" applyAlignment="1">
      <alignment horizontal="center" vertical="center"/>
    </xf>
    <xf numFmtId="165" fontId="14" fillId="0" borderId="48" xfId="0" applyNumberFormat="1" applyFont="1" applyBorder="1" applyAlignment="1">
      <alignment horizontal="center" vertical="center"/>
    </xf>
    <xf numFmtId="165" fontId="14" fillId="0" borderId="49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6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O7" sqref="O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8" t="s">
        <v>32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3" t="s">
        <v>0</v>
      </c>
      <c r="D4" s="174"/>
      <c r="E4" s="161" t="s">
        <v>1</v>
      </c>
      <c r="F4" s="159"/>
      <c r="G4" s="179" t="s">
        <v>2</v>
      </c>
      <c r="H4" s="180"/>
      <c r="I4" s="171" t="s">
        <v>26</v>
      </c>
      <c r="J4" s="172"/>
      <c r="K4" s="177" t="s">
        <v>3</v>
      </c>
      <c r="L4" s="178"/>
      <c r="M4" s="175" t="s">
        <v>4</v>
      </c>
      <c r="N4" s="176"/>
      <c r="O4" s="175" t="s">
        <v>37</v>
      </c>
      <c r="P4" s="176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24</v>
      </c>
      <c r="B6" s="70" t="s">
        <v>38</v>
      </c>
      <c r="C6" s="23">
        <v>3200</v>
      </c>
      <c r="D6" s="24"/>
      <c r="E6" s="23">
        <f t="shared" ref="E6:F7" si="0">C6-G6</f>
        <v>2200</v>
      </c>
      <c r="F6" s="24">
        <f t="shared" si="0"/>
        <v>0</v>
      </c>
      <c r="G6" s="25">
        <v>1000</v>
      </c>
      <c r="H6" s="26"/>
      <c r="I6" s="27">
        <f>G6/C6</f>
        <v>0.3125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25</v>
      </c>
      <c r="B7" s="71" t="s">
        <v>39</v>
      </c>
      <c r="C7" s="35">
        <v>4700</v>
      </c>
      <c r="D7" s="36"/>
      <c r="E7" s="35">
        <f t="shared" si="0"/>
        <v>2200</v>
      </c>
      <c r="F7" s="36">
        <f t="shared" si="0"/>
        <v>0</v>
      </c>
      <c r="G7" s="37">
        <v>2500</v>
      </c>
      <c r="H7" s="38"/>
      <c r="I7" s="39">
        <f t="shared" ref="I7:J7" si="1">G7/C7</f>
        <v>0.53191489361702127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41</v>
      </c>
      <c r="B8" s="71" t="s">
        <v>40</v>
      </c>
      <c r="C8" s="47"/>
      <c r="D8" s="48"/>
      <c r="E8" s="47"/>
      <c r="F8" s="48"/>
      <c r="G8" s="37">
        <v>40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45</v>
      </c>
      <c r="B9" s="71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700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46</v>
      </c>
      <c r="B10" s="71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700</v>
      </c>
      <c r="N10" s="51"/>
      <c r="O10" s="45"/>
      <c r="P10" s="46"/>
      <c r="Q10" s="61"/>
      <c r="R10" s="66"/>
    </row>
    <row r="11" spans="1:21" ht="20.100000000000001" customHeight="1" x14ac:dyDescent="0.25">
      <c r="A11" s="73" t="s">
        <v>47</v>
      </c>
      <c r="B11" s="71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700</v>
      </c>
      <c r="N11" s="51"/>
      <c r="O11" s="45"/>
      <c r="P11" s="46"/>
      <c r="Q11" s="61"/>
      <c r="R11" s="66"/>
    </row>
    <row r="12" spans="1:21" ht="20.100000000000001" customHeight="1" x14ac:dyDescent="0.25">
      <c r="A12" s="73" t="s">
        <v>48</v>
      </c>
      <c r="B12" s="71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700</v>
      </c>
      <c r="N12" s="51"/>
      <c r="O12" s="45"/>
      <c r="P12" s="46"/>
      <c r="Q12" s="61"/>
      <c r="R12" s="66"/>
    </row>
    <row r="13" spans="1:21" ht="20.100000000000001" customHeight="1" thickBot="1" x14ac:dyDescent="0.3">
      <c r="A13" s="73" t="s">
        <v>10</v>
      </c>
      <c r="B13" s="71" t="s">
        <v>44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2">
        <v>300</v>
      </c>
      <c r="P13" s="53"/>
      <c r="Q13" s="61"/>
      <c r="R13" s="66"/>
    </row>
    <row r="14" spans="1:21" ht="20.100000000000001" customHeight="1" thickBot="1" x14ac:dyDescent="0.3">
      <c r="A14" s="181" t="s">
        <v>27</v>
      </c>
      <c r="B14" s="182"/>
      <c r="C14" s="74">
        <f>SUM(C6:C13)</f>
        <v>7900</v>
      </c>
      <c r="D14" s="75">
        <f>SUM(D6:D13)</f>
        <v>0</v>
      </c>
      <c r="E14" s="74">
        <f>SUM(E6:E13)</f>
        <v>4400</v>
      </c>
      <c r="F14" s="75">
        <f>SUM(F6:F13)</f>
        <v>0</v>
      </c>
      <c r="G14" s="76">
        <f>SUM(G6:G13)</f>
        <v>3540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01">
        <f>SUM(M6:M13)</f>
        <v>2800</v>
      </c>
      <c r="N14" s="80">
        <f>SUM(N6:N13)</f>
        <v>0</v>
      </c>
      <c r="O14" s="81">
        <f>SUM(O6:O13)</f>
        <v>300</v>
      </c>
      <c r="P14" s="82">
        <f>SUM(P6:P13)</f>
        <v>0</v>
      </c>
      <c r="Q14" s="54"/>
      <c r="R14" s="66"/>
    </row>
    <row r="15" spans="1:21" ht="20.100000000000001" customHeight="1" thickBot="1" x14ac:dyDescent="0.3">
      <c r="A15" s="63"/>
      <c r="B15" s="55"/>
      <c r="C15" s="55"/>
      <c r="D15" s="55"/>
      <c r="E15" s="55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4"/>
      <c r="Q15" s="66"/>
    </row>
    <row r="16" spans="1:21" ht="20.100000000000001" customHeight="1" thickBot="1" x14ac:dyDescent="0.3">
      <c r="A16" s="96" t="s">
        <v>28</v>
      </c>
      <c r="B16" s="83"/>
      <c r="C16" s="83"/>
      <c r="D16" s="83"/>
      <c r="F16" s="148" t="s">
        <v>11</v>
      </c>
      <c r="G16" s="149"/>
      <c r="H16" s="122" t="s">
        <v>31</v>
      </c>
      <c r="I16" s="123"/>
      <c r="J16" s="124"/>
      <c r="L16" s="95" t="s">
        <v>33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40" t="s">
        <v>27</v>
      </c>
      <c r="B17" s="141"/>
      <c r="C17" s="86" t="s">
        <v>7</v>
      </c>
      <c r="D17" s="87" t="s">
        <v>8</v>
      </c>
      <c r="F17" s="150"/>
      <c r="G17" s="151"/>
      <c r="H17" s="125"/>
      <c r="I17" s="126"/>
      <c r="J17" s="127"/>
      <c r="L17" s="119" t="s">
        <v>36</v>
      </c>
      <c r="M17" s="119"/>
      <c r="N17" s="119"/>
      <c r="O17" s="119"/>
      <c r="P17" s="98">
        <f>IF(R16=TRUE, 1, 0)</f>
        <v>1</v>
      </c>
    </row>
    <row r="18" spans="1:21" ht="18.75" customHeight="1" x14ac:dyDescent="0.25">
      <c r="A18" s="142" t="s">
        <v>30</v>
      </c>
      <c r="B18" s="143"/>
      <c r="C18" s="88">
        <f>G14+K14</f>
        <v>3540</v>
      </c>
      <c r="D18" s="89">
        <f>H14+L14</f>
        <v>0</v>
      </c>
      <c r="F18" s="185" t="s">
        <v>12</v>
      </c>
      <c r="G18" s="186"/>
      <c r="H18" s="131"/>
      <c r="I18" s="132"/>
      <c r="J18" s="133"/>
      <c r="L18" s="120"/>
      <c r="M18" s="120"/>
      <c r="N18" s="120"/>
      <c r="O18" s="120"/>
      <c r="P18" s="100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144" t="s">
        <v>29</v>
      </c>
      <c r="B19" s="145"/>
      <c r="C19" s="92">
        <f>M14+O14</f>
        <v>3100</v>
      </c>
      <c r="D19" s="93">
        <f>N14+P14</f>
        <v>0</v>
      </c>
      <c r="F19" s="187" t="s">
        <v>13</v>
      </c>
      <c r="G19" s="188"/>
      <c r="H19" s="134"/>
      <c r="I19" s="135"/>
      <c r="J19" s="136"/>
      <c r="L19" s="121" t="s">
        <v>34</v>
      </c>
      <c r="M19" s="121"/>
      <c r="N19" s="121"/>
      <c r="O19" s="121"/>
      <c r="P19" s="99">
        <f>IF(R18=TRUE, 1, 0)</f>
        <v>1</v>
      </c>
    </row>
    <row r="20" spans="1:21" ht="18.75" customHeight="1" thickBot="1" x14ac:dyDescent="0.35">
      <c r="A20" s="146" t="s">
        <v>16</v>
      </c>
      <c r="B20" s="147"/>
      <c r="C20" s="90">
        <f>C18-C19</f>
        <v>440</v>
      </c>
      <c r="D20" s="91">
        <f>D18-D19</f>
        <v>0</v>
      </c>
      <c r="F20" s="152" t="s">
        <v>14</v>
      </c>
      <c r="G20" s="153"/>
      <c r="H20" s="137"/>
      <c r="I20" s="138"/>
      <c r="J20" s="139"/>
      <c r="L20" s="120"/>
      <c r="M20" s="120"/>
      <c r="N20" s="120"/>
      <c r="O20" s="120"/>
      <c r="P20" s="100"/>
      <c r="R20" s="1" t="b">
        <f>AND(H21&gt;=-0.02, H21&lt;=0.02)</f>
        <v>1</v>
      </c>
    </row>
    <row r="21" spans="1:21" ht="16.5" customHeight="1" thickBot="1" x14ac:dyDescent="0.3">
      <c r="F21" s="201" t="s">
        <v>15</v>
      </c>
      <c r="G21" s="202"/>
      <c r="H21" s="128">
        <v>3.0000000000000001E-3</v>
      </c>
      <c r="I21" s="129"/>
      <c r="J21" s="130"/>
      <c r="L21" s="117" t="s">
        <v>35</v>
      </c>
      <c r="M21" s="117"/>
      <c r="N21" s="117"/>
      <c r="O21" s="117"/>
      <c r="P21" s="94">
        <f>IF(R20=TRUE, 1, 0)</f>
        <v>1</v>
      </c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117"/>
      <c r="M22" s="117"/>
      <c r="N22" s="117"/>
      <c r="O22" s="117"/>
      <c r="P22" s="97"/>
    </row>
    <row r="23" spans="1:21" ht="13.2" customHeight="1" thickBot="1" x14ac:dyDescent="0.35">
      <c r="A23" s="102"/>
      <c r="B23" s="103"/>
      <c r="C23" s="104"/>
      <c r="D23" s="104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89"/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1"/>
      <c r="Q24" s="67"/>
    </row>
    <row r="25" spans="1:21" ht="20.100000000000001" customHeight="1" x14ac:dyDescent="0.25">
      <c r="A25" s="192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4"/>
      <c r="Q25" s="67"/>
    </row>
    <row r="26" spans="1:21" ht="20.100000000000001" customHeight="1" thickBot="1" x14ac:dyDescent="0.3">
      <c r="A26" s="195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7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98" t="s">
        <v>17</v>
      </c>
      <c r="B29" s="199"/>
      <c r="C29" s="199"/>
      <c r="D29" s="199"/>
      <c r="E29" s="199"/>
      <c r="F29" s="200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2" customHeight="1" thickBot="1" x14ac:dyDescent="0.3">
      <c r="A30" s="5" t="s">
        <v>6</v>
      </c>
      <c r="B30" s="157" t="s">
        <v>22</v>
      </c>
      <c r="C30" s="158"/>
      <c r="D30" s="159" t="s">
        <v>21</v>
      </c>
      <c r="E30" s="160"/>
      <c r="F30" s="160"/>
      <c r="G30" s="161"/>
      <c r="H30" s="159" t="s">
        <v>18</v>
      </c>
      <c r="I30" s="161"/>
      <c r="J30" s="160" t="s">
        <v>19</v>
      </c>
      <c r="K30" s="160"/>
      <c r="L30" s="170" t="s">
        <v>3</v>
      </c>
      <c r="M30" s="170"/>
      <c r="N30" s="203" t="s">
        <v>4</v>
      </c>
      <c r="O30" s="204"/>
      <c r="P30" s="58" t="s">
        <v>20</v>
      </c>
    </row>
    <row r="31" spans="1:21" ht="18.75" customHeight="1" thickBot="1" x14ac:dyDescent="0.3">
      <c r="A31" s="59" t="s">
        <v>23</v>
      </c>
      <c r="B31" s="155"/>
      <c r="C31" s="156"/>
      <c r="D31" s="162"/>
      <c r="E31" s="163"/>
      <c r="F31" s="163"/>
      <c r="G31" s="164"/>
      <c r="H31" s="162"/>
      <c r="I31" s="164"/>
      <c r="J31" s="168"/>
      <c r="K31" s="169"/>
      <c r="L31" s="166"/>
      <c r="M31" s="167"/>
      <c r="N31" s="205"/>
      <c r="O31" s="206"/>
      <c r="P31" s="57">
        <f t="shared" ref="P31:P39" si="4">L31-N31</f>
        <v>0</v>
      </c>
    </row>
    <row r="32" spans="1:21" ht="18.75" customHeight="1" thickBot="1" x14ac:dyDescent="0.3">
      <c r="A32" s="60" t="s">
        <v>23</v>
      </c>
      <c r="B32" s="154"/>
      <c r="C32" s="154"/>
      <c r="D32" s="109"/>
      <c r="E32" s="110"/>
      <c r="F32" s="110"/>
      <c r="G32" s="111"/>
      <c r="H32" s="109"/>
      <c r="I32" s="111"/>
      <c r="J32" s="183"/>
      <c r="K32" s="184"/>
      <c r="L32" s="166"/>
      <c r="M32" s="167"/>
      <c r="N32" s="205"/>
      <c r="O32" s="206"/>
      <c r="P32" s="57">
        <f t="shared" si="4"/>
        <v>0</v>
      </c>
    </row>
    <row r="33" spans="1:16" ht="19.2" customHeight="1" thickBot="1" x14ac:dyDescent="0.3">
      <c r="A33" s="60" t="s">
        <v>23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65"/>
      <c r="L33" s="112"/>
      <c r="M33" s="113"/>
      <c r="N33" s="105"/>
      <c r="O33" s="106"/>
      <c r="P33" s="57">
        <f t="shared" si="4"/>
        <v>0</v>
      </c>
    </row>
    <row r="34" spans="1:16" ht="19.5" customHeight="1" thickBot="1" x14ac:dyDescent="0.3">
      <c r="A34" s="59" t="s">
        <v>23</v>
      </c>
      <c r="B34" s="114"/>
      <c r="C34" s="115"/>
      <c r="D34" s="107"/>
      <c r="E34" s="116"/>
      <c r="F34" s="116"/>
      <c r="G34" s="108"/>
      <c r="H34" s="107"/>
      <c r="I34" s="108"/>
      <c r="J34" s="107"/>
      <c r="K34" s="108"/>
      <c r="L34" s="112"/>
      <c r="M34" s="113"/>
      <c r="N34" s="105"/>
      <c r="O34" s="106"/>
      <c r="P34" s="57">
        <f t="shared" si="4"/>
        <v>0</v>
      </c>
    </row>
    <row r="35" spans="1:16" ht="19.5" customHeight="1" thickBot="1" x14ac:dyDescent="0.3">
      <c r="A35" s="60" t="s">
        <v>23</v>
      </c>
      <c r="B35" s="107"/>
      <c r="C35" s="108"/>
      <c r="D35" s="109"/>
      <c r="E35" s="110"/>
      <c r="F35" s="110"/>
      <c r="G35" s="111"/>
      <c r="H35" s="109"/>
      <c r="I35" s="111"/>
      <c r="J35" s="109"/>
      <c r="K35" s="111"/>
      <c r="L35" s="112"/>
      <c r="M35" s="113"/>
      <c r="N35" s="105"/>
      <c r="O35" s="106"/>
      <c r="P35" s="57">
        <f t="shared" si="4"/>
        <v>0</v>
      </c>
    </row>
    <row r="36" spans="1:16" ht="19.5" customHeight="1" thickBot="1" x14ac:dyDescent="0.3">
      <c r="A36" s="60" t="s">
        <v>23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57">
        <f t="shared" si="4"/>
        <v>0</v>
      </c>
    </row>
    <row r="37" spans="1:16" ht="19.5" customHeight="1" thickBot="1" x14ac:dyDescent="0.3">
      <c r="A37" s="59" t="s">
        <v>23</v>
      </c>
      <c r="B37" s="114"/>
      <c r="C37" s="115"/>
      <c r="D37" s="107"/>
      <c r="E37" s="116"/>
      <c r="F37" s="116"/>
      <c r="G37" s="108"/>
      <c r="H37" s="107"/>
      <c r="I37" s="108"/>
      <c r="J37" s="107"/>
      <c r="K37" s="108"/>
      <c r="L37" s="112"/>
      <c r="M37" s="113"/>
      <c r="N37" s="105"/>
      <c r="O37" s="106"/>
      <c r="P37" s="57">
        <f t="shared" si="4"/>
        <v>0</v>
      </c>
    </row>
    <row r="38" spans="1:16" ht="19.5" customHeight="1" thickBot="1" x14ac:dyDescent="0.3">
      <c r="A38" s="60" t="s">
        <v>23</v>
      </c>
      <c r="B38" s="107"/>
      <c r="C38" s="108"/>
      <c r="D38" s="109"/>
      <c r="E38" s="110"/>
      <c r="F38" s="110"/>
      <c r="G38" s="111"/>
      <c r="H38" s="109"/>
      <c r="I38" s="111"/>
      <c r="J38" s="109"/>
      <c r="K38" s="111"/>
      <c r="L38" s="112"/>
      <c r="M38" s="113"/>
      <c r="N38" s="105"/>
      <c r="O38" s="106"/>
      <c r="P38" s="57">
        <f t="shared" si="4"/>
        <v>0</v>
      </c>
    </row>
    <row r="39" spans="1:16" ht="18.75" customHeight="1" x14ac:dyDescent="0.25">
      <c r="A39" s="60" t="s">
        <v>23</v>
      </c>
      <c r="B39" s="107"/>
      <c r="C39" s="108"/>
      <c r="D39" s="109"/>
      <c r="E39" s="110"/>
      <c r="F39" s="110"/>
      <c r="G39" s="111"/>
      <c r="H39" s="109"/>
      <c r="I39" s="111"/>
      <c r="J39" s="109"/>
      <c r="K39" s="111"/>
      <c r="L39" s="112"/>
      <c r="M39" s="113"/>
      <c r="N39" s="105"/>
      <c r="O39" s="106"/>
      <c r="P39" s="57">
        <f t="shared" si="4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4:B14"/>
    <mergeCell ref="J32:K32"/>
    <mergeCell ref="F18:G18"/>
    <mergeCell ref="F19:G19"/>
    <mergeCell ref="A24:P26"/>
    <mergeCell ref="A29:F29"/>
    <mergeCell ref="F21:G21"/>
    <mergeCell ref="N30:O30"/>
    <mergeCell ref="N31:O31"/>
    <mergeCell ref="N32:O32"/>
    <mergeCell ref="H30:I30"/>
    <mergeCell ref="J30:K30"/>
    <mergeCell ref="L30:M30"/>
    <mergeCell ref="H32:I32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L32:M32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8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E12D644-6282-4017-87FF-80047BAE40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2024-07-25T19:09:43Z</cp:lastPrinted>
  <dcterms:created xsi:type="dcterms:W3CDTF">2015-11-16T19:09:52Z</dcterms:created>
  <dcterms:modified xsi:type="dcterms:W3CDTF">2024-10-18T16:31:16Z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