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426 SELDEN, NY/2 PROJECT DOCUMENTS/"/>
    </mc:Choice>
  </mc:AlternateContent>
  <xr:revisionPtr revIDLastSave="29" documentId="13_ncr:1_{1FC2F945-57B0-437C-842E-A47378DB8D59}" xr6:coauthVersionLast="45" xr6:coauthVersionMax="47" xr10:uidLastSave="{C2EA1235-C395-4A33-B74A-D1FB7B3E15BF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D14" i="1"/>
  <c r="C14" i="1"/>
  <c r="C18" i="1" l="1"/>
  <c r="C19" i="1"/>
  <c r="E9" i="1"/>
  <c r="F9" i="1"/>
  <c r="I9" i="1"/>
  <c r="J9" i="1"/>
  <c r="C20" i="1" l="1"/>
  <c r="P14" i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s="1"/>
  <c r="F14" i="1" l="1"/>
</calcChain>
</file>

<file path=xl/sharedStrings.xml><?xml version="1.0" encoding="utf-8"?>
<sst xmlns="http://schemas.openxmlformats.org/spreadsheetml/2006/main" count="77" uniqueCount="46">
  <si>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</si>
  <si>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</si>
  <si>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</si>
  <si>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</si>
  <si>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</si>
  <si>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</si>
  <si>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</si>
  <si>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</si>
  <si>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</si>
  <si>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</si>
  <si>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</si>
  <si>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</si>
  <si>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</si>
  <si>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</si>
  <si>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</si>
  <si>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</si>
  <si>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</si>
  <si>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</si>
  <si>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</si>
  <si>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</si>
  <si>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</si>
  <si>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</si>
  <si>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</si>
  <si>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</si>
  <si>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</si>
  <si>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</si>
  <si>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</si>
  <si>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</si>
  <si>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</si>
  <si>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</si>
  <si>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</si>
  <si>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</si>
  <si>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</si>
  <si>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</si>
  <si>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</si>
  <si>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</si>
  <si>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</si>
  <si>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</si>
  <si>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</si>
  <si>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</si>
  <si>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</si>
  <si>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</si>
  <si>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</si>
  <si>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</si>
  <si>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</si>
  <si>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EF-4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</si>
</sst>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Fill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Q25" sqref="Q25"/>
    </sheetView>
  </sheetViews>
  <sheetFormatPr defaultColWidth="9.109375" defaultRowHeight="13.2" x14ac:dyDescent="0.25"/>
  <cols>
    <col min="1" max="1" width="10.5546875" style="2" customWidth="1"/>
    <col min="2" max="2" width="21.44140625" style="2" bestFit="1" customWidth="1"/>
    <col min="3" max="3" width="9.5546875" style="2" customWidth="1"/>
    <col min="4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4" t="s">
        <v>33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21" ht="9.75" customHeight="1" thickBot="1" x14ac:dyDescent="0.35">
      <c r="A3" s="93"/>
    </row>
    <row r="4" spans="1:21" ht="20.100000000000001" customHeight="1" thickBot="1" x14ac:dyDescent="0.3">
      <c r="A4" s="8"/>
      <c r="B4" s="10" t="s">
        <v>5</v>
      </c>
      <c r="C4" s="189" t="s">
        <v>0</v>
      </c>
      <c r="D4" s="190"/>
      <c r="E4" s="197" t="s">
        <v>1</v>
      </c>
      <c r="F4" s="198"/>
      <c r="G4" s="195" t="s">
        <v>2</v>
      </c>
      <c r="H4" s="196"/>
      <c r="I4" s="187" t="s">
        <v>27</v>
      </c>
      <c r="J4" s="188"/>
      <c r="K4" s="193" t="s">
        <v>3</v>
      </c>
      <c r="L4" s="194"/>
      <c r="M4" s="191" t="s">
        <v>4</v>
      </c>
      <c r="N4" s="192"/>
      <c r="O4" s="191" t="s">
        <v>38</v>
      </c>
      <c r="P4" s="192"/>
      <c r="Q4" s="73"/>
      <c r="R4" s="66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5">
      <c r="A6" s="80" t="s">
        <v>41</v>
      </c>
      <c r="B6" s="78"/>
      <c r="C6" s="25">
        <v>8125</v>
      </c>
      <c r="D6" s="26"/>
      <c r="E6" s="25">
        <f t="shared" ref="E6:F7" si="0">C6-G6</f>
        <v>6375</v>
      </c>
      <c r="F6" s="26">
        <f t="shared" si="0"/>
        <v>0</v>
      </c>
      <c r="G6" s="27">
        <v>1750</v>
      </c>
      <c r="H6" s="28"/>
      <c r="I6" s="29">
        <f>G6/C6</f>
        <v>0.2153846153846154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5">
      <c r="A7" s="81" t="s">
        <v>42</v>
      </c>
      <c r="B7" s="79"/>
      <c r="C7" s="37">
        <v>4375</v>
      </c>
      <c r="D7" s="38"/>
      <c r="E7" s="37">
        <f t="shared" si="0"/>
        <v>3300</v>
      </c>
      <c r="F7" s="38">
        <f t="shared" si="0"/>
        <v>0</v>
      </c>
      <c r="G7" s="39">
        <v>1075</v>
      </c>
      <c r="H7" s="40"/>
      <c r="I7" s="41">
        <f t="shared" ref="I7:J7" si="1">G7/C7</f>
        <v>0.24571428571428572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5">
      <c r="A8" s="81" t="s">
        <v>43</v>
      </c>
      <c r="B8" s="79"/>
      <c r="C8" s="37">
        <v>5250</v>
      </c>
      <c r="D8" s="38"/>
      <c r="E8" s="37">
        <f t="shared" ref="E8:E9" si="2">C8-G8</f>
        <v>3975</v>
      </c>
      <c r="F8" s="38">
        <f t="shared" ref="F8:F9" si="3">D8-H8</f>
        <v>0</v>
      </c>
      <c r="G8" s="39">
        <v>1275</v>
      </c>
      <c r="H8" s="40"/>
      <c r="I8" s="41">
        <f t="shared" ref="I8:I9" si="4">G8/C8</f>
        <v>0.24285714285714285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65"/>
      <c r="R8" s="75"/>
    </row>
    <row r="9" spans="1:21" ht="20.100000000000001" customHeight="1" x14ac:dyDescent="0.25">
      <c r="A9" s="81" t="s">
        <v>44</v>
      </c>
      <c r="B9" s="79"/>
      <c r="C9" s="37">
        <v>1750</v>
      </c>
      <c r="D9" s="38"/>
      <c r="E9" s="37">
        <f t="shared" si="2"/>
        <v>1325</v>
      </c>
      <c r="F9" s="38">
        <f t="shared" si="3"/>
        <v>0</v>
      </c>
      <c r="G9" s="39">
        <v>425</v>
      </c>
      <c r="H9" s="40"/>
      <c r="I9" s="41">
        <f t="shared" si="4"/>
        <v>0.24285714285714285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65"/>
      <c r="R9" s="75"/>
    </row>
    <row r="10" spans="1:21" ht="20.100000000000001" customHeight="1" x14ac:dyDescent="0.25">
      <c r="A10" s="81" t="s">
        <v>10</v>
      </c>
      <c r="B10" s="79"/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1913</v>
      </c>
      <c r="N10" s="53"/>
      <c r="O10" s="47"/>
      <c r="P10" s="48"/>
      <c r="Q10" s="65"/>
      <c r="R10" s="75"/>
    </row>
    <row r="11" spans="1:21" ht="20.100000000000001" customHeight="1" x14ac:dyDescent="0.25">
      <c r="A11" s="81" t="s">
        <v>11</v>
      </c>
      <c r="B11" s="79"/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1402</v>
      </c>
      <c r="N11" s="53"/>
      <c r="O11" s="47"/>
      <c r="P11" s="48"/>
      <c r="Q11" s="65"/>
      <c r="R11" s="75"/>
    </row>
    <row r="12" spans="1:21" ht="20.100000000000001" customHeight="1" thickBot="1" x14ac:dyDescent="0.3">
      <c r="A12" s="81" t="s">
        <v>26</v>
      </c>
      <c r="B12" s="79"/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47"/>
      <c r="N12" s="48"/>
      <c r="O12" s="119">
        <v>300</v>
      </c>
      <c r="P12" s="120"/>
      <c r="Q12" s="65"/>
      <c r="R12" s="75"/>
    </row>
    <row r="13" spans="1:21" ht="20.100000000000001" customHeight="1" thickBot="1" x14ac:dyDescent="0.3">
      <c r="A13" s="110" t="s">
        <v>45</v>
      </c>
      <c r="B13" s="111"/>
      <c r="C13" s="112"/>
      <c r="D13" s="113"/>
      <c r="E13" s="112"/>
      <c r="F13" s="113"/>
      <c r="G13" s="114"/>
      <c r="H13" s="115"/>
      <c r="I13" s="116"/>
      <c r="J13" s="115"/>
      <c r="K13" s="114"/>
      <c r="L13" s="115"/>
      <c r="M13" s="117"/>
      <c r="N13" s="118"/>
      <c r="O13" s="119">
        <v>75</v>
      </c>
      <c r="P13" s="120"/>
      <c r="Q13" s="65"/>
      <c r="R13" s="75"/>
    </row>
    <row r="14" spans="1:21" ht="20.100000000000001" customHeight="1" thickBot="1" x14ac:dyDescent="0.3">
      <c r="A14" s="201" t="s">
        <v>28</v>
      </c>
      <c r="B14" s="202"/>
      <c r="C14" s="82">
        <f>SUM(C6:C13)</f>
        <v>19500</v>
      </c>
      <c r="D14" s="83">
        <f>SUM(D6:D13)</f>
        <v>0</v>
      </c>
      <c r="E14" s="82">
        <f>SUM(E6:E13)</f>
        <v>14975</v>
      </c>
      <c r="F14" s="83">
        <f>SUM(F6:F13)</f>
        <v>0</v>
      </c>
      <c r="G14" s="84">
        <f>SUM(G6:G13)</f>
        <v>4525</v>
      </c>
      <c r="H14" s="85">
        <f>SUM(H6:H13)</f>
        <v>0</v>
      </c>
      <c r="I14" s="86"/>
      <c r="J14" s="87"/>
      <c r="K14" s="84">
        <f>SUM(K6:K13)</f>
        <v>0</v>
      </c>
      <c r="L14" s="85">
        <f>SUM(L6:L13)</f>
        <v>0</v>
      </c>
      <c r="M14" s="109">
        <f>SUM(M6:M13)</f>
        <v>3315</v>
      </c>
      <c r="N14" s="88">
        <f>SUM(N6:N13)</f>
        <v>0</v>
      </c>
      <c r="O14" s="89">
        <f>SUM(O6:O13)</f>
        <v>375</v>
      </c>
      <c r="P14" s="90">
        <f>SUM(P6:P13)</f>
        <v>0</v>
      </c>
      <c r="Q14" s="67"/>
      <c r="R14" s="71"/>
    </row>
    <row r="15" spans="1:21" ht="20.100000000000001" customHeight="1" thickBot="1" x14ac:dyDescent="0.3">
      <c r="A15" s="68"/>
      <c r="B15" s="55"/>
      <c r="C15" s="55"/>
      <c r="D15" s="55"/>
      <c r="E15" s="55"/>
      <c r="F15" s="69"/>
      <c r="G15" s="69"/>
      <c r="H15" s="77"/>
      <c r="I15" s="77"/>
      <c r="J15" s="69"/>
      <c r="K15" s="69"/>
      <c r="L15" s="70"/>
      <c r="M15" s="70"/>
      <c r="N15" s="70"/>
      <c r="O15" s="70"/>
      <c r="P15" s="64"/>
      <c r="Q15" s="71"/>
      <c r="R15" s="76"/>
    </row>
    <row r="16" spans="1:21" ht="20.100000000000001" customHeight="1" thickBot="1" x14ac:dyDescent="0.3">
      <c r="A16" s="104" t="s">
        <v>29</v>
      </c>
      <c r="B16" s="91"/>
      <c r="C16" s="91"/>
      <c r="D16" s="91"/>
      <c r="F16" s="154" t="s">
        <v>12</v>
      </c>
      <c r="G16" s="155"/>
      <c r="H16" s="128" t="s">
        <v>32</v>
      </c>
      <c r="I16" s="129"/>
      <c r="J16" s="130"/>
      <c r="L16" s="103" t="s">
        <v>34</v>
      </c>
      <c r="M16" s="92"/>
      <c r="N16" s="92"/>
      <c r="O16" s="92"/>
      <c r="P16" s="92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46" t="s">
        <v>28</v>
      </c>
      <c r="B17" s="147"/>
      <c r="C17" s="94" t="s">
        <v>7</v>
      </c>
      <c r="D17" s="95" t="s">
        <v>8</v>
      </c>
      <c r="F17" s="156"/>
      <c r="G17" s="157"/>
      <c r="H17" s="131"/>
      <c r="I17" s="132"/>
      <c r="J17" s="133"/>
      <c r="L17" s="125" t="s">
        <v>37</v>
      </c>
      <c r="M17" s="125"/>
      <c r="N17" s="125"/>
      <c r="O17" s="125"/>
      <c r="P17" s="106">
        <f>IF(R16=TRUE, 1, 0)</f>
        <v>1</v>
      </c>
    </row>
    <row r="18" spans="1:21" ht="18.75" customHeight="1" x14ac:dyDescent="0.25">
      <c r="A18" s="148" t="s">
        <v>31</v>
      </c>
      <c r="B18" s="149"/>
      <c r="C18" s="96">
        <f>G14+K14</f>
        <v>4525</v>
      </c>
      <c r="D18" s="97">
        <f>H14+L14</f>
        <v>0</v>
      </c>
      <c r="F18" s="206" t="s">
        <v>13</v>
      </c>
      <c r="G18" s="207"/>
      <c r="H18" s="137"/>
      <c r="I18" s="138"/>
      <c r="J18" s="139"/>
      <c r="L18" s="126"/>
      <c r="M18" s="126"/>
      <c r="N18" s="126"/>
      <c r="O18" s="126"/>
      <c r="P18" s="108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150" t="s">
        <v>30</v>
      </c>
      <c r="B19" s="151"/>
      <c r="C19" s="100">
        <f>M14+O14</f>
        <v>3690</v>
      </c>
      <c r="D19" s="101">
        <f>N14+P14</f>
        <v>0</v>
      </c>
      <c r="F19" s="208" t="s">
        <v>14</v>
      </c>
      <c r="G19" s="209"/>
      <c r="H19" s="140"/>
      <c r="I19" s="141"/>
      <c r="J19" s="142"/>
      <c r="L19" s="127" t="s">
        <v>35</v>
      </c>
      <c r="M19" s="127"/>
      <c r="N19" s="127"/>
      <c r="O19" s="127"/>
      <c r="P19" s="107" t="e">
        <f>IF(R18=TRUE, 1, 0)</f>
        <v>#DIV/0!</v>
      </c>
    </row>
    <row r="20" spans="1:21" ht="18.75" customHeight="1" thickBot="1" x14ac:dyDescent="0.35">
      <c r="A20" s="152" t="s">
        <v>18</v>
      </c>
      <c r="B20" s="153"/>
      <c r="C20" s="98">
        <f>C18-C19</f>
        <v>835</v>
      </c>
      <c r="D20" s="99">
        <f>D18-D19</f>
        <v>0</v>
      </c>
      <c r="F20" s="185" t="s">
        <v>15</v>
      </c>
      <c r="G20" s="186"/>
      <c r="H20" s="143"/>
      <c r="I20" s="144"/>
      <c r="J20" s="145"/>
      <c r="L20" s="126"/>
      <c r="M20" s="126"/>
      <c r="N20" s="126"/>
      <c r="O20" s="126"/>
      <c r="P20" s="108"/>
      <c r="R20" s="1" t="e">
        <f>AND(H21&gt;=-0.02, H21&lt;=0.02)</f>
        <v>#DIV/0!</v>
      </c>
    </row>
    <row r="21" spans="1:21" ht="16.5" customHeight="1" thickBot="1" x14ac:dyDescent="0.3">
      <c r="F21" s="222" t="s">
        <v>16</v>
      </c>
      <c r="G21" s="223"/>
      <c r="H21" s="134" t="e">
        <f>AVERAGE(H18:J20)</f>
        <v>#DIV/0!</v>
      </c>
      <c r="I21" s="135"/>
      <c r="J21" s="136"/>
      <c r="L21" s="123" t="s">
        <v>36</v>
      </c>
      <c r="M21" s="123"/>
      <c r="N21" s="123"/>
      <c r="O21" s="123"/>
      <c r="P21" s="102" t="e">
        <f>IF(R20=TRUE, 1, 0)</f>
        <v>#DIV/0!</v>
      </c>
    </row>
    <row r="22" spans="1:21" ht="13.65" customHeight="1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123"/>
      <c r="M22" s="123"/>
      <c r="N22" s="123"/>
      <c r="O22" s="123"/>
      <c r="P22" s="105"/>
    </row>
    <row r="23" spans="1:21" ht="13.65" customHeight="1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58"/>
      <c r="M23" s="58"/>
      <c r="N23" s="59"/>
      <c r="O23" s="59"/>
      <c r="P23" s="9"/>
      <c r="Q23" s="73"/>
    </row>
    <row r="24" spans="1:21" ht="13.5" customHeight="1" thickBot="1" x14ac:dyDescent="0.3">
      <c r="A24" s="6" t="s">
        <v>17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5"/>
      <c r="M24" s="5"/>
      <c r="N24" s="4"/>
      <c r="O24" s="4"/>
      <c r="Q24" s="76"/>
    </row>
    <row r="25" spans="1:21" ht="20.100000000000001" customHeight="1" x14ac:dyDescent="0.25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2"/>
      <c r="Q25" s="72"/>
    </row>
    <row r="26" spans="1:21" ht="20.100000000000001" customHeight="1" x14ac:dyDescent="0.25">
      <c r="A26" s="213"/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5"/>
      <c r="Q26" s="72"/>
    </row>
    <row r="27" spans="1:21" ht="20.100000000000001" customHeight="1" thickBot="1" x14ac:dyDescent="0.3">
      <c r="A27" s="216"/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8"/>
      <c r="Q27" s="76"/>
    </row>
    <row r="28" spans="1:21" ht="20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13.8" thickBo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1" ht="20.100000000000001" customHeight="1" thickBot="1" x14ac:dyDescent="0.3">
      <c r="A30" s="219" t="s">
        <v>19</v>
      </c>
      <c r="B30" s="220"/>
      <c r="C30" s="220"/>
      <c r="D30" s="220"/>
      <c r="E30" s="220"/>
      <c r="F30" s="221"/>
      <c r="G30" s="55"/>
      <c r="H30" s="55"/>
      <c r="I30" s="55"/>
      <c r="J30" s="56"/>
      <c r="K30" s="56"/>
      <c r="L30" s="56"/>
      <c r="M30" s="56"/>
      <c r="N30" s="55"/>
      <c r="O30" s="55"/>
      <c r="P30" s="54"/>
      <c r="Q30" s="57"/>
    </row>
    <row r="31" spans="1:21" ht="19.2" customHeight="1" thickBot="1" x14ac:dyDescent="0.3">
      <c r="A31" s="7" t="s">
        <v>6</v>
      </c>
      <c r="B31" s="164" t="s">
        <v>24</v>
      </c>
      <c r="C31" s="165"/>
      <c r="D31" s="168" t="s">
        <v>23</v>
      </c>
      <c r="E31" s="169"/>
      <c r="F31" s="169"/>
      <c r="G31" s="170"/>
      <c r="H31" s="198" t="s">
        <v>20</v>
      </c>
      <c r="I31" s="197"/>
      <c r="J31" s="169" t="s">
        <v>21</v>
      </c>
      <c r="K31" s="169"/>
      <c r="L31" s="205" t="s">
        <v>3</v>
      </c>
      <c r="M31" s="205"/>
      <c r="N31" s="203" t="s">
        <v>4</v>
      </c>
      <c r="O31" s="204"/>
      <c r="P31" s="61" t="s">
        <v>22</v>
      </c>
    </row>
    <row r="32" spans="1:21" ht="18.75" customHeight="1" thickBot="1" x14ac:dyDescent="0.3">
      <c r="A32" s="62" t="s">
        <v>25</v>
      </c>
      <c r="B32" s="162" t="s">
        <v>39</v>
      </c>
      <c r="C32" s="163"/>
      <c r="D32" s="171"/>
      <c r="E32" s="172"/>
      <c r="F32" s="172"/>
      <c r="G32" s="173"/>
      <c r="H32" s="177" t="s">
        <v>40</v>
      </c>
      <c r="I32" s="178"/>
      <c r="J32" s="179" t="s">
        <v>40</v>
      </c>
      <c r="K32" s="180"/>
      <c r="L32" s="175">
        <v>0</v>
      </c>
      <c r="M32" s="176"/>
      <c r="N32" s="199">
        <v>1080</v>
      </c>
      <c r="O32" s="200"/>
      <c r="P32" s="60">
        <f t="shared" ref="P32:P34" si="6">L32-N32</f>
        <v>-1080</v>
      </c>
    </row>
    <row r="33" spans="1:17" ht="18.75" customHeight="1" thickBot="1" x14ac:dyDescent="0.3">
      <c r="A33" s="63" t="s">
        <v>25</v>
      </c>
      <c r="B33" s="161" t="s">
        <v>39</v>
      </c>
      <c r="C33" s="161"/>
      <c r="D33" s="158"/>
      <c r="E33" s="159"/>
      <c r="F33" s="159"/>
      <c r="G33" s="160"/>
      <c r="H33" s="158" t="s">
        <v>40</v>
      </c>
      <c r="I33" s="160"/>
      <c r="J33" s="183" t="s">
        <v>40</v>
      </c>
      <c r="K33" s="184"/>
      <c r="L33" s="175">
        <v>0</v>
      </c>
      <c r="M33" s="176"/>
      <c r="N33" s="199">
        <v>832</v>
      </c>
      <c r="O33" s="200"/>
      <c r="P33" s="60">
        <f t="shared" ref="P33" si="7">L33-N33</f>
        <v>-832</v>
      </c>
      <c r="Q33" s="76"/>
    </row>
    <row r="34" spans="1:17" ht="18.75" customHeight="1" thickBot="1" x14ac:dyDescent="0.3">
      <c r="A34" s="63" t="s">
        <v>25</v>
      </c>
      <c r="B34" s="161" t="s">
        <v>39</v>
      </c>
      <c r="C34" s="161"/>
      <c r="D34" s="158"/>
      <c r="E34" s="159"/>
      <c r="F34" s="159"/>
      <c r="G34" s="160"/>
      <c r="H34" s="158" t="s">
        <v>40</v>
      </c>
      <c r="I34" s="160"/>
      <c r="J34" s="183" t="s">
        <v>40</v>
      </c>
      <c r="K34" s="184"/>
      <c r="L34" s="175">
        <v>0</v>
      </c>
      <c r="M34" s="176"/>
      <c r="N34" s="199">
        <v>701</v>
      </c>
      <c r="O34" s="200"/>
      <c r="P34" s="60">
        <f t="shared" si="6"/>
        <v>-701</v>
      </c>
      <c r="Q34" s="76"/>
    </row>
    <row r="35" spans="1:17" ht="19.2" customHeight="1" x14ac:dyDescent="0.25">
      <c r="A35" s="63" t="s">
        <v>25</v>
      </c>
      <c r="B35" s="166" t="s">
        <v>39</v>
      </c>
      <c r="C35" s="167"/>
      <c r="D35" s="158"/>
      <c r="E35" s="159"/>
      <c r="F35" s="159"/>
      <c r="G35" s="160"/>
      <c r="H35" s="158" t="s">
        <v>40</v>
      </c>
      <c r="I35" s="160"/>
      <c r="J35" s="158" t="s">
        <v>40</v>
      </c>
      <c r="K35" s="174"/>
      <c r="L35" s="181">
        <v>0</v>
      </c>
      <c r="M35" s="182"/>
      <c r="N35" s="121">
        <v>390</v>
      </c>
      <c r="O35" s="122"/>
      <c r="P35" s="60">
        <f>L35-N35</f>
        <v>-390</v>
      </c>
      <c r="Q35" s="76"/>
    </row>
    <row r="36" spans="1:17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L576" s="3"/>
      <c r="M576" s="3"/>
      <c r="N576" s="3"/>
      <c r="O576" s="3"/>
    </row>
    <row r="577" spans="12:15" x14ac:dyDescent="0.25">
      <c r="L577" s="3"/>
      <c r="M577" s="3"/>
      <c r="N577" s="3"/>
      <c r="O577" s="3"/>
    </row>
    <row r="578" spans="12:15" x14ac:dyDescent="0.25">
      <c r="L578" s="3"/>
      <c r="M578" s="3"/>
      <c r="N578" s="3"/>
      <c r="O578" s="3"/>
    </row>
    <row r="579" spans="12:15" x14ac:dyDescent="0.25">
      <c r="L579" s="3"/>
      <c r="M579" s="3"/>
      <c r="N579" s="3"/>
      <c r="O579" s="3"/>
    </row>
    <row r="580" spans="12:15" x14ac:dyDescent="0.25">
      <c r="L580" s="3"/>
      <c r="M580" s="3"/>
      <c r="N580" s="3"/>
      <c r="O580" s="3"/>
    </row>
    <row r="581" spans="12:15" x14ac:dyDescent="0.25">
      <c r="L581" s="3"/>
      <c r="M581" s="3"/>
      <c r="N581" s="3"/>
      <c r="O581" s="3"/>
    </row>
    <row r="582" spans="12:15" x14ac:dyDescent="0.25">
      <c r="L582" s="3"/>
      <c r="M582" s="3"/>
      <c r="N582" s="3"/>
      <c r="O582" s="3"/>
    </row>
    <row r="583" spans="12:15" x14ac:dyDescent="0.25">
      <c r="L583" s="3"/>
      <c r="M583" s="3"/>
      <c r="N583" s="3"/>
      <c r="O583" s="3"/>
    </row>
    <row r="584" spans="12:15" x14ac:dyDescent="0.25">
      <c r="L584" s="3"/>
      <c r="M584" s="3"/>
      <c r="N584" s="3"/>
      <c r="O584" s="3"/>
    </row>
    <row r="585" spans="12:15" x14ac:dyDescent="0.25">
      <c r="L585" s="3"/>
      <c r="M585" s="3"/>
      <c r="N585" s="3"/>
      <c r="O585" s="3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2025-02-13T13:58:46Z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