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na\Dropbox\Meksykansko\ChipotleDrop\1.GRAFIK PRACY\ASSSETS do zrobienia\4653\"/>
    </mc:Choice>
  </mc:AlternateContent>
  <xr:revisionPtr revIDLastSave="0" documentId="13_ncr:1_{0A474D86-EE00-4526-845C-460F160403C7}" xr6:coauthVersionLast="47" xr6:coauthVersionMax="47" xr10:uidLastSave="{00000000-0000-0000-0000-000000000000}"/>
  <bookViews>
    <workbookView xWindow="2235" yWindow="2730" windowWidth="21765" windowHeight="8107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1" i="1" l="1"/>
  <c r="O11" i="1"/>
  <c r="N11" i="1"/>
  <c r="M11" i="1"/>
  <c r="L11" i="1"/>
  <c r="K11" i="1"/>
  <c r="H11" i="1"/>
  <c r="G11" i="1"/>
  <c r="D11" i="1"/>
  <c r="C11" i="1"/>
  <c r="H18" i="1" l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F11" i="1" l="1"/>
  <c r="E11" i="1"/>
</calcChain>
</file>

<file path=xl/sharedStrings.xml><?xml version="1.0" encoding="utf-8"?>
<sst xmlns="http://schemas.openxmlformats.org/spreadsheetml/2006/main" count="69" uniqueCount="50">
  <si>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</si>
  <si>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</si>
  <si>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</si>
  <si>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</si>
  <si>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</si>
  <si>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</si>
  <si>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</si>
  <si>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</si>
  <si>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</si>
  <si>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</si>
  <si>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</si>
  <si>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</si>
  <si>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EF-2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</si>
  <si>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</si>
  <si>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</si>
  <si>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</si>
  <si>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</si>
  <si>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</si>
  <si>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</si>
  <si>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</si>
  <si>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</si>
  <si>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</si>
  <si>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</si>
  <si>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</si>
  <si>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</si>
  <si>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</si>
  <si>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</si>
  <si>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</si>
  <si>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</si>
  <si>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</si>
  <si>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</si>
  <si>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</si>
  <si>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</si>
  <si>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</si>
  <si>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</si>
  <si>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</si>
  <si>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</si>
  <si>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</si>
  <si>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</si>
  <si>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</si>
  <si>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</si>
  <si>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</si>
  <si>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 HOOD</t>
  </si>
  <si>
    <t>RESTROOM</t>
  </si>
  <si>
    <t>CAPTIVE-AIRE</t>
  </si>
  <si>
    <t>ACPSP</t>
  </si>
  <si>
    <t>183X12</t>
  </si>
  <si>
    <t>KITCHEN</t>
  </si>
  <si>
    <t>DINING</t>
  </si>
  <si>
    <t>SOLO 10 16X16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</si>
</sst>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0.0%"/>
    <numFmt numFmtId="166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164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9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5" fontId="2" fillId="0" borderId="44" xfId="0" applyNumberFormat="1" applyFont="1" applyBorder="1" applyAlignment="1">
      <alignment horizontal="center" vertical="center"/>
    </xf>
    <xf numFmtId="165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5" fontId="2" fillId="0" borderId="23" xfId="0" applyNumberFormat="1" applyFont="1" applyBorder="1" applyAlignment="1">
      <alignment horizontal="center" vertical="center"/>
    </xf>
    <xf numFmtId="165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1" fillId="0" borderId="55" xfId="0" applyFont="1" applyBorder="1" applyAlignment="1">
      <alignment horizontal="left" vertical="center"/>
    </xf>
    <xf numFmtId="0" fontId="5" fillId="0" borderId="56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7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9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8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60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2" xfId="0" applyFont="1" applyFill="1" applyBorder="1" applyAlignment="1">
      <alignment horizontal="right" vertical="center"/>
    </xf>
    <xf numFmtId="0" fontId="1" fillId="0" borderId="61" xfId="0" applyFont="1" applyBorder="1" applyAlignment="1">
      <alignment vertical="center"/>
    </xf>
    <xf numFmtId="0" fontId="8" fillId="0" borderId="6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4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1" xfId="0" applyFont="1" applyBorder="1" applyAlignment="1">
      <alignment horizontal="left" vertical="center" wrapText="1"/>
    </xf>
    <xf numFmtId="0" fontId="5" fillId="0" borderId="62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6" fontId="13" fillId="4" borderId="12" xfId="0" applyNumberFormat="1" applyFont="1" applyFill="1" applyBorder="1" applyAlignment="1">
      <alignment horizontal="center" vertical="center"/>
    </xf>
    <xf numFmtId="166" fontId="13" fillId="4" borderId="11" xfId="0" applyNumberFormat="1" applyFont="1" applyFill="1" applyBorder="1" applyAlignment="1">
      <alignment horizontal="center" vertical="center"/>
    </xf>
    <xf numFmtId="166" fontId="13" fillId="4" borderId="10" xfId="0" applyNumberFormat="1" applyFont="1" applyFill="1" applyBorder="1" applyAlignment="1">
      <alignment horizontal="center" vertical="center"/>
    </xf>
    <xf numFmtId="166" fontId="15" fillId="0" borderId="16" xfId="0" quotePrefix="1" applyNumberFormat="1" applyFont="1" applyBorder="1" applyAlignment="1">
      <alignment horizontal="center" vertical="center"/>
    </xf>
    <xf numFmtId="166" fontId="15" fillId="0" borderId="15" xfId="0" quotePrefix="1" applyNumberFormat="1" applyFont="1" applyBorder="1" applyAlignment="1">
      <alignment horizontal="center" vertical="center"/>
    </xf>
    <xf numFmtId="166" fontId="15" fillId="0" borderId="14" xfId="0" quotePrefix="1" applyNumberFormat="1" applyFont="1" applyBorder="1" applyAlignment="1">
      <alignment horizontal="center" vertical="center"/>
    </xf>
    <xf numFmtId="166" fontId="15" fillId="0" borderId="9" xfId="0" quotePrefix="1" applyNumberFormat="1" applyFont="1" applyBorder="1" applyAlignment="1">
      <alignment horizontal="center" vertical="center"/>
    </xf>
    <xf numFmtId="166" fontId="15" fillId="0" borderId="8" xfId="0" quotePrefix="1" applyNumberFormat="1" applyFont="1" applyBorder="1" applyAlignment="1">
      <alignment horizontal="center" vertical="center"/>
    </xf>
    <xf numFmtId="166" fontId="15" fillId="0" borderId="13" xfId="0" quotePrefix="1" applyNumberFormat="1" applyFont="1" applyBorder="1" applyAlignment="1">
      <alignment horizontal="center" vertical="center"/>
    </xf>
    <xf numFmtId="166" fontId="15" fillId="0" borderId="47" xfId="0" applyNumberFormat="1" applyFont="1" applyBorder="1" applyAlignment="1">
      <alignment horizontal="center" vertical="center"/>
    </xf>
    <xf numFmtId="166" fontId="15" fillId="0" borderId="48" xfId="0" applyNumberFormat="1" applyFont="1" applyBorder="1" applyAlignment="1">
      <alignment horizontal="center" vertical="center"/>
    </xf>
    <xf numFmtId="166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</cellXfs>
  <cellStyles count="4">
    <cellStyle name="Comma 2" xfId="1" xr:uid="{00000000-0005-0000-0000-000000000000}"/>
    <cellStyle name="Normal 2" xfId="2" xr:uid="{00000000-0005-0000-0000-000002000000}"/>
    <cellStyle name="Normalny" xfId="0" builtinId="0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3</xdr:col>
      <xdr:colOff>67461</xdr:colOff>
      <xdr:row>0</xdr:row>
      <xdr:rowOff>974699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79"/>
  <sheetViews>
    <sheetView showGridLines="0" tabSelected="1" view="pageBreakPreview" topLeftCell="A5" zoomScaleNormal="55" zoomScaleSheetLayoutView="100" workbookViewId="0">
      <selection activeCell="H6" sqref="H6"/>
    </sheetView>
  </sheetViews>
  <sheetFormatPr defaultColWidth="9.1328125" defaultRowHeight="12.75" x14ac:dyDescent="0.35"/>
  <cols>
    <col min="1" max="1" width="10.59765625" style="1" customWidth="1"/>
    <col min="2" max="2" width="13.59765625" style="1" customWidth="1"/>
    <col min="3" max="3" width="10.73046875" style="1" customWidth="1"/>
    <col min="4" max="4" width="9.73046875" style="1" customWidth="1"/>
    <col min="5" max="5" width="9.59765625" style="1" customWidth="1"/>
    <col min="6" max="6" width="10" style="1" customWidth="1"/>
    <col min="7" max="7" width="8.59765625" style="1" customWidth="1"/>
    <col min="8" max="8" width="9.265625" style="1" customWidth="1"/>
    <col min="9" max="9" width="8.73046875" style="1" customWidth="1"/>
    <col min="10" max="10" width="7.73046875" style="1" customWidth="1"/>
    <col min="11" max="11" width="8.3984375" style="1" customWidth="1"/>
    <col min="12" max="12" width="7.73046875" style="1" customWidth="1"/>
    <col min="13" max="13" width="8.265625" style="1" customWidth="1"/>
    <col min="14" max="14" width="7.59765625" style="1" customWidth="1"/>
    <col min="15" max="15" width="8" style="1" bestFit="1" customWidth="1"/>
    <col min="16" max="16" width="9.1328125" style="1" bestFit="1" customWidth="1"/>
    <col min="17" max="17" width="17.3984375" style="1" customWidth="1"/>
    <col min="18" max="21" width="9.1328125" style="1" hidden="1" customWidth="1"/>
    <col min="22" max="16384" width="9.1328125" style="1"/>
  </cols>
  <sheetData>
    <row r="1" spans="1:21" ht="165.75" customHeight="1" x14ac:dyDescent="0.35"/>
    <row r="2" spans="1:21" ht="21.75" customHeight="1" x14ac:dyDescent="0.5">
      <c r="A2" s="169" t="s">
        <v>36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</row>
    <row r="3" spans="1:21" ht="9.75" customHeight="1" thickBot="1" x14ac:dyDescent="0.55000000000000004">
      <c r="A3" s="96"/>
    </row>
    <row r="4" spans="1:21" ht="20.100000000000001" customHeight="1" thickBot="1" x14ac:dyDescent="0.4">
      <c r="A4" s="6"/>
      <c r="B4" s="8" t="s">
        <v>5</v>
      </c>
      <c r="C4" s="157" t="s">
        <v>0</v>
      </c>
      <c r="D4" s="158"/>
      <c r="E4" s="120" t="s">
        <v>1</v>
      </c>
      <c r="F4" s="119"/>
      <c r="G4" s="163" t="s">
        <v>2</v>
      </c>
      <c r="H4" s="164"/>
      <c r="I4" s="155" t="s">
        <v>30</v>
      </c>
      <c r="J4" s="156"/>
      <c r="K4" s="161" t="s">
        <v>3</v>
      </c>
      <c r="L4" s="162"/>
      <c r="M4" s="159" t="s">
        <v>4</v>
      </c>
      <c r="N4" s="160"/>
      <c r="O4" s="159" t="s">
        <v>41</v>
      </c>
      <c r="P4" s="160"/>
      <c r="Q4" s="7"/>
      <c r="R4" s="65"/>
    </row>
    <row r="5" spans="1:21" ht="20.100000000000001" customHeight="1" thickBot="1" x14ac:dyDescent="0.4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5"/>
    </row>
    <row r="6" spans="1:21" ht="20.100000000000001" customHeight="1" thickBot="1" x14ac:dyDescent="0.4">
      <c r="A6" s="75" t="s">
        <v>28</v>
      </c>
      <c r="B6" s="73" t="s">
        <v>47</v>
      </c>
      <c r="C6" s="23">
        <v>2625</v>
      </c>
      <c r="D6" s="24"/>
      <c r="E6" s="23">
        <f t="shared" ref="E6:F7" si="0">C6-G6</f>
        <v>1875</v>
      </c>
      <c r="F6" s="24">
        <f t="shared" si="0"/>
        <v>0</v>
      </c>
      <c r="G6" s="25">
        <v>750</v>
      </c>
      <c r="H6" s="26"/>
      <c r="I6" s="27">
        <f>G6/C6</f>
        <v>0.2857142857142857</v>
      </c>
      <c r="J6" s="28" t="e">
        <f>H6/D6</f>
        <v>#DIV/0!</v>
      </c>
      <c r="K6" s="29"/>
      <c r="L6" s="30"/>
      <c r="M6" s="31"/>
      <c r="N6" s="32"/>
      <c r="O6" s="33"/>
      <c r="P6" s="34"/>
      <c r="Q6" s="71"/>
      <c r="R6" s="69"/>
    </row>
    <row r="7" spans="1:21" ht="20.100000000000001" customHeight="1" x14ac:dyDescent="0.35">
      <c r="A7" s="76" t="s">
        <v>29</v>
      </c>
      <c r="B7" s="74" t="s">
        <v>48</v>
      </c>
      <c r="C7" s="35">
        <v>3500</v>
      </c>
      <c r="D7" s="36"/>
      <c r="E7" s="35">
        <f t="shared" si="0"/>
        <v>2750</v>
      </c>
      <c r="F7" s="36">
        <f t="shared" si="0"/>
        <v>0</v>
      </c>
      <c r="G7" s="25">
        <v>750</v>
      </c>
      <c r="H7" s="38"/>
      <c r="I7" s="39">
        <f t="shared" ref="I7:J7" si="1">G7/C7</f>
        <v>0.21428571428571427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4"/>
      <c r="R7" s="69"/>
    </row>
    <row r="8" spans="1:21" ht="20.100000000000001" customHeight="1" x14ac:dyDescent="0.35">
      <c r="A8" s="76" t="s">
        <v>13</v>
      </c>
      <c r="B8" s="74" t="s">
        <v>42</v>
      </c>
      <c r="C8" s="47"/>
      <c r="D8" s="48"/>
      <c r="E8" s="47" t="s">
        <v>10</v>
      </c>
      <c r="F8" s="48"/>
      <c r="G8" s="41"/>
      <c r="H8" s="42"/>
      <c r="I8" s="49"/>
      <c r="J8" s="42"/>
      <c r="K8" s="37">
        <v>1950</v>
      </c>
      <c r="L8" s="38"/>
      <c r="M8" s="43"/>
      <c r="N8" s="44"/>
      <c r="O8" s="45"/>
      <c r="P8" s="46"/>
      <c r="Q8" s="52"/>
      <c r="R8" s="69"/>
    </row>
    <row r="9" spans="1:21" ht="20.100000000000001" customHeight="1" x14ac:dyDescent="0.35">
      <c r="A9" s="76" t="s">
        <v>11</v>
      </c>
      <c r="B9" s="74" t="s">
        <v>42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3200</v>
      </c>
      <c r="N9" s="51"/>
      <c r="O9" s="45"/>
      <c r="P9" s="46"/>
      <c r="Q9" s="64"/>
      <c r="R9" s="69"/>
    </row>
    <row r="10" spans="1:21" ht="20.100000000000001" customHeight="1" thickBot="1" x14ac:dyDescent="0.4">
      <c r="A10" s="86" t="s">
        <v>12</v>
      </c>
      <c r="B10" s="87" t="s">
        <v>43</v>
      </c>
      <c r="C10" s="88"/>
      <c r="D10" s="89"/>
      <c r="E10" s="90"/>
      <c r="F10" s="89"/>
      <c r="G10" s="91"/>
      <c r="H10" s="54"/>
      <c r="I10" s="53"/>
      <c r="J10" s="54"/>
      <c r="K10" s="91"/>
      <c r="L10" s="54"/>
      <c r="M10" s="92"/>
      <c r="N10" s="93"/>
      <c r="O10" s="55">
        <v>150</v>
      </c>
      <c r="P10" s="56"/>
      <c r="Q10" s="64"/>
      <c r="R10" s="69"/>
    </row>
    <row r="11" spans="1:21" ht="20.100000000000001" customHeight="1" thickBot="1" x14ac:dyDescent="0.4">
      <c r="A11" s="113" t="s">
        <v>31</v>
      </c>
      <c r="B11" s="114"/>
      <c r="C11" s="77">
        <f t="shared" ref="C11:H11" si="2">SUM(C6:C10)</f>
        <v>6125</v>
      </c>
      <c r="D11" s="78">
        <f t="shared" si="2"/>
        <v>0</v>
      </c>
      <c r="E11" s="77">
        <f t="shared" si="2"/>
        <v>4625</v>
      </c>
      <c r="F11" s="78">
        <f t="shared" si="2"/>
        <v>0</v>
      </c>
      <c r="G11" s="79">
        <f t="shared" si="2"/>
        <v>1500</v>
      </c>
      <c r="H11" s="80">
        <f t="shared" si="2"/>
        <v>0</v>
      </c>
      <c r="I11" s="81"/>
      <c r="J11" s="82"/>
      <c r="K11" s="79">
        <f t="shared" ref="K11:P11" si="3">SUM(K6:K10)</f>
        <v>1950</v>
      </c>
      <c r="L11" s="80">
        <f t="shared" si="3"/>
        <v>0</v>
      </c>
      <c r="M11" s="112">
        <f t="shared" si="3"/>
        <v>3200</v>
      </c>
      <c r="N11" s="83">
        <f t="shared" si="3"/>
        <v>0</v>
      </c>
      <c r="O11" s="84">
        <f t="shared" si="3"/>
        <v>150</v>
      </c>
      <c r="P11" s="85">
        <f t="shared" si="3"/>
        <v>0</v>
      </c>
      <c r="Q11" s="52"/>
      <c r="R11" s="69"/>
    </row>
    <row r="12" spans="1:21" ht="20.100000000000001" customHeight="1" thickBot="1" x14ac:dyDescent="0.4">
      <c r="A12" s="66"/>
      <c r="B12" s="57"/>
      <c r="C12" s="57"/>
      <c r="D12" s="57"/>
      <c r="E12" s="57"/>
      <c r="F12" s="67"/>
      <c r="G12" s="67"/>
      <c r="H12" s="72"/>
      <c r="I12" s="72"/>
      <c r="J12" s="67"/>
      <c r="K12" s="67"/>
      <c r="L12" s="68"/>
      <c r="M12" s="68"/>
      <c r="N12" s="68"/>
      <c r="O12" s="68"/>
      <c r="P12" s="52"/>
      <c r="Q12" s="69"/>
    </row>
    <row r="13" spans="1:21" ht="20.100000000000001" customHeight="1" thickBot="1" x14ac:dyDescent="0.45">
      <c r="A13" s="107" t="s">
        <v>32</v>
      </c>
      <c r="B13" s="94"/>
      <c r="C13" s="94"/>
      <c r="D13" s="94"/>
      <c r="F13" s="151" t="s">
        <v>14</v>
      </c>
      <c r="G13" s="152"/>
      <c r="H13" s="173" t="s">
        <v>35</v>
      </c>
      <c r="I13" s="174"/>
      <c r="J13" s="175"/>
      <c r="L13" s="106" t="s">
        <v>37</v>
      </c>
      <c r="M13" s="95"/>
      <c r="N13" s="95"/>
      <c r="O13" s="95"/>
      <c r="P13" s="95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4">
      <c r="A14" s="191" t="s">
        <v>31</v>
      </c>
      <c r="B14" s="192"/>
      <c r="C14" s="97" t="s">
        <v>7</v>
      </c>
      <c r="D14" s="98" t="s">
        <v>8</v>
      </c>
      <c r="F14" s="153"/>
      <c r="G14" s="154"/>
      <c r="H14" s="176"/>
      <c r="I14" s="177"/>
      <c r="J14" s="178"/>
      <c r="L14" s="170" t="s">
        <v>40</v>
      </c>
      <c r="M14" s="170"/>
      <c r="N14" s="170"/>
      <c r="O14" s="170"/>
      <c r="P14" s="109">
        <f>IF(R13=TRUE, 1, 0)</f>
        <v>1</v>
      </c>
    </row>
    <row r="15" spans="1:21" ht="18.75" customHeight="1" x14ac:dyDescent="0.4">
      <c r="A15" s="193" t="s">
        <v>34</v>
      </c>
      <c r="B15" s="194"/>
      <c r="C15" s="99">
        <f>G11+K11</f>
        <v>3450</v>
      </c>
      <c r="D15" s="100">
        <f>H11+L11</f>
        <v>0</v>
      </c>
      <c r="F15" s="123" t="s">
        <v>15</v>
      </c>
      <c r="G15" s="124"/>
      <c r="H15" s="182"/>
      <c r="I15" s="183"/>
      <c r="J15" s="184"/>
      <c r="L15" s="171"/>
      <c r="M15" s="171"/>
      <c r="N15" s="171"/>
      <c r="O15" s="171"/>
      <c r="P15" s="111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45">
      <c r="A16" s="195" t="s">
        <v>33</v>
      </c>
      <c r="B16" s="196"/>
      <c r="C16" s="103">
        <f>M11+O11</f>
        <v>3350</v>
      </c>
      <c r="D16" s="104">
        <f>N11+P11</f>
        <v>0</v>
      </c>
      <c r="F16" s="125" t="s">
        <v>16</v>
      </c>
      <c r="G16" s="126"/>
      <c r="H16" s="185"/>
      <c r="I16" s="186"/>
      <c r="J16" s="187"/>
      <c r="L16" s="172" t="s">
        <v>38</v>
      </c>
      <c r="M16" s="172"/>
      <c r="N16" s="172"/>
      <c r="O16" s="172"/>
      <c r="P16" s="110" t="e">
        <f>IF(R15=TRUE, 1, 0)</f>
        <v>#DIV/0!</v>
      </c>
    </row>
    <row r="17" spans="1:18" ht="18.75" customHeight="1" thickBot="1" x14ac:dyDescent="0.45">
      <c r="A17" s="197" t="s">
        <v>20</v>
      </c>
      <c r="B17" s="198"/>
      <c r="C17" s="101">
        <f>C15-C16</f>
        <v>100</v>
      </c>
      <c r="D17" s="102">
        <f>D15-D16</f>
        <v>0</v>
      </c>
      <c r="F17" s="165" t="s">
        <v>17</v>
      </c>
      <c r="G17" s="166"/>
      <c r="H17" s="188"/>
      <c r="I17" s="189"/>
      <c r="J17" s="190"/>
      <c r="L17" s="171"/>
      <c r="M17" s="171"/>
      <c r="N17" s="171"/>
      <c r="O17" s="171"/>
      <c r="P17" s="111"/>
      <c r="R17" s="1" t="e">
        <f>AND(H18&gt;=-0.02, H18&lt;=0.02)</f>
        <v>#DIV/0!</v>
      </c>
    </row>
    <row r="18" spans="1:18" ht="16.5" customHeight="1" thickBot="1" x14ac:dyDescent="0.4">
      <c r="F18" s="139" t="s">
        <v>18</v>
      </c>
      <c r="G18" s="140"/>
      <c r="H18" s="179" t="e">
        <f>AVERAGE(H15:J17)</f>
        <v>#DIV/0!</v>
      </c>
      <c r="I18" s="180"/>
      <c r="J18" s="181"/>
      <c r="L18" s="168" t="s">
        <v>39</v>
      </c>
      <c r="M18" s="168"/>
      <c r="N18" s="168"/>
      <c r="O18" s="168"/>
      <c r="P18" s="105" t="e">
        <f>IF(R17=TRUE, 1, 0)</f>
        <v>#DIV/0!</v>
      </c>
    </row>
    <row r="19" spans="1:18" ht="13.7" customHeight="1" x14ac:dyDescent="0.35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168"/>
      <c r="M19" s="168"/>
      <c r="N19" s="168"/>
      <c r="O19" s="168"/>
      <c r="P19" s="108"/>
    </row>
    <row r="20" spans="1:18" ht="13.7" customHeight="1" x14ac:dyDescent="0.3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9"/>
      <c r="M20" s="59"/>
      <c r="N20" s="60"/>
      <c r="O20" s="60"/>
      <c r="P20" s="7"/>
      <c r="Q20" s="7"/>
    </row>
    <row r="21" spans="1:18" ht="13.5" customHeight="1" thickBot="1" x14ac:dyDescent="0.4">
      <c r="A21" s="3" t="s">
        <v>19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35">
      <c r="A22" s="127"/>
      <c r="B22" s="128"/>
      <c r="C22" s="128"/>
      <c r="D22" s="128"/>
      <c r="E22" s="128"/>
      <c r="F22" s="128"/>
      <c r="G22" s="128"/>
      <c r="H22" s="128"/>
      <c r="I22" s="128"/>
      <c r="J22" s="128"/>
      <c r="K22" s="128"/>
      <c r="L22" s="128"/>
      <c r="M22" s="128"/>
      <c r="N22" s="128"/>
      <c r="O22" s="128"/>
      <c r="P22" s="129"/>
      <c r="Q22" s="70"/>
    </row>
    <row r="23" spans="1:18" ht="20.100000000000001" customHeight="1" x14ac:dyDescent="0.35">
      <c r="A23" s="130"/>
      <c r="B23" s="131"/>
      <c r="C23" s="131"/>
      <c r="D23" s="131"/>
      <c r="E23" s="131"/>
      <c r="F23" s="131"/>
      <c r="G23" s="131"/>
      <c r="H23" s="131"/>
      <c r="I23" s="131"/>
      <c r="J23" s="131"/>
      <c r="K23" s="131"/>
      <c r="L23" s="131"/>
      <c r="M23" s="131"/>
      <c r="N23" s="131"/>
      <c r="O23" s="131"/>
      <c r="P23" s="132"/>
      <c r="Q23" s="70"/>
    </row>
    <row r="24" spans="1:18" ht="20.100000000000001" customHeight="1" thickBot="1" x14ac:dyDescent="0.4">
      <c r="A24" s="133"/>
      <c r="B24" s="134"/>
      <c r="C24" s="134"/>
      <c r="D24" s="134"/>
      <c r="E24" s="134"/>
      <c r="F24" s="134"/>
      <c r="G24" s="134"/>
      <c r="H24" s="134"/>
      <c r="I24" s="134"/>
      <c r="J24" s="134"/>
      <c r="K24" s="134"/>
      <c r="L24" s="134"/>
      <c r="M24" s="134"/>
      <c r="N24" s="134"/>
      <c r="O24" s="134"/>
      <c r="P24" s="135"/>
    </row>
    <row r="25" spans="1:18" ht="20.100000000000001" customHeight="1" x14ac:dyDescent="0.3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15" thickBot="1" x14ac:dyDescent="0.4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4">
      <c r="A27" s="136" t="s">
        <v>21</v>
      </c>
      <c r="B27" s="137"/>
      <c r="C27" s="137"/>
      <c r="D27" s="137"/>
      <c r="E27" s="137"/>
      <c r="F27" s="138"/>
      <c r="G27" s="57"/>
      <c r="H27" s="57"/>
      <c r="I27" s="57"/>
      <c r="J27" s="57"/>
      <c r="K27" s="57"/>
      <c r="L27" s="57"/>
      <c r="M27" s="57"/>
      <c r="N27" s="57"/>
      <c r="O27" s="57"/>
      <c r="P27" s="52"/>
      <c r="Q27" s="58"/>
    </row>
    <row r="28" spans="1:18" ht="19.149999999999999" customHeight="1" thickBot="1" x14ac:dyDescent="0.4">
      <c r="A28" s="5" t="s">
        <v>6</v>
      </c>
      <c r="B28" s="149" t="s">
        <v>26</v>
      </c>
      <c r="C28" s="150"/>
      <c r="D28" s="119" t="s">
        <v>25</v>
      </c>
      <c r="E28" s="121"/>
      <c r="F28" s="121"/>
      <c r="G28" s="120"/>
      <c r="H28" s="119" t="s">
        <v>22</v>
      </c>
      <c r="I28" s="120"/>
      <c r="J28" s="121" t="s">
        <v>23</v>
      </c>
      <c r="K28" s="121"/>
      <c r="L28" s="122" t="s">
        <v>3</v>
      </c>
      <c r="M28" s="122"/>
      <c r="N28" s="115" t="s">
        <v>4</v>
      </c>
      <c r="O28" s="116"/>
      <c r="P28" s="62" t="s">
        <v>24</v>
      </c>
    </row>
    <row r="29" spans="1:18" ht="18.75" customHeight="1" x14ac:dyDescent="0.35">
      <c r="A29" s="63" t="s">
        <v>27</v>
      </c>
      <c r="B29" s="147" t="s">
        <v>44</v>
      </c>
      <c r="C29" s="148"/>
      <c r="D29" s="143" t="s">
        <v>49</v>
      </c>
      <c r="E29" s="167"/>
      <c r="F29" s="167"/>
      <c r="G29" s="144"/>
      <c r="H29" s="143" t="s">
        <v>45</v>
      </c>
      <c r="I29" s="144"/>
      <c r="J29" s="145" t="s">
        <v>46</v>
      </c>
      <c r="K29" s="146"/>
      <c r="L29" s="141">
        <v>1950</v>
      </c>
      <c r="M29" s="142"/>
      <c r="N29" s="117">
        <v>3200</v>
      </c>
      <c r="O29" s="118"/>
      <c r="P29" s="61">
        <f t="shared" ref="P29" si="4">L29-N29</f>
        <v>-1250</v>
      </c>
    </row>
    <row r="30" spans="1:18" x14ac:dyDescent="0.3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8" x14ac:dyDescent="0.3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8" x14ac:dyDescent="0.3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x14ac:dyDescent="0.3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x14ac:dyDescent="0.3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x14ac:dyDescent="0.3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x14ac:dyDescent="0.3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x14ac:dyDescent="0.3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x14ac:dyDescent="0.3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x14ac:dyDescent="0.3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 x14ac:dyDescent="0.3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x14ac:dyDescent="0.3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x14ac:dyDescent="0.3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x14ac:dyDescent="0.3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x14ac:dyDescent="0.3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3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x14ac:dyDescent="0.3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x14ac:dyDescent="0.3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 x14ac:dyDescent="0.3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3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3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3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3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3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3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3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3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3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3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3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3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3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3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3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3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3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3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3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3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3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3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3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3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3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3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3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3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3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3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3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3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3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3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3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3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3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3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3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3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3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3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3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3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3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3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3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3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3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3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3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3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3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3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3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3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3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3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3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3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3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3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3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3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3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3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3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3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3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3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3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3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3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3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3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3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3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3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3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3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3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3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3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3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3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3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3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3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3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3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3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3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3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3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3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3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3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3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3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3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3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3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3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3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3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3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3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3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3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3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3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3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3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3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3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3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3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3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3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3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3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3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3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3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3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3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3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3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3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3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3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3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3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3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3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3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3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3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3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3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3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3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3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3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3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3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3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3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3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3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3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3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3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3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3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3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3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3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3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3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3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3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3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3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3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3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3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3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3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3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3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3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3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3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3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3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3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3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3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3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3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3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3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3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3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3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3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3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3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3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3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3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3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3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3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3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3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3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3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3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3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3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3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3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3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3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3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3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3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3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3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3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3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3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3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3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3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3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3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3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3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3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3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3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3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3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3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3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3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3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3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3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3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3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3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3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3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3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3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3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3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3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3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3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3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3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3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3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3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3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3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3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3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3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3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3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3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3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3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3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3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3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3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3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3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3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3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3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3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3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3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3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3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3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3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3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3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3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3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3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3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3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3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3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3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3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3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3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3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3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3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3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3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3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3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3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3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3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3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3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3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3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3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3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3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3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3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3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3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3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3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3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3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3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3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3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3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3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3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3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3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3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3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3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3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3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3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3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3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3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3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3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3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3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3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3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3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3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3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3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3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3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3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3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3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3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3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3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3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3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3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3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3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3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3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3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3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3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3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3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3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3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3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3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3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3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3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3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3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3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3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3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3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3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3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3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3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3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3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3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3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3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3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3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3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3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3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3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3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3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3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3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3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3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3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3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3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3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3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3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3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3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3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3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3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3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3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3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3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3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3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3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3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3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3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3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3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3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3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3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3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3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3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3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3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3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3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3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3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3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3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3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3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3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3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3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3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3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3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3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3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3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3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3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3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3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3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3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3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3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3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3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3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3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3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3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3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3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3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3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3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3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3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3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3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3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3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3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3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3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3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3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3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3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3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3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3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3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3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3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3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3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3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3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3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3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3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3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3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3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3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3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3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3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3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3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3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3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3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3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3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3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3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3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3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3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3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3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3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3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3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3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3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3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3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3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3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3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3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3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3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35">
      <c r="L570" s="2"/>
      <c r="M570" s="2"/>
      <c r="N570" s="2"/>
      <c r="O570" s="2"/>
    </row>
    <row r="571" spans="1:15" x14ac:dyDescent="0.35">
      <c r="L571" s="2"/>
      <c r="M571" s="2"/>
      <c r="N571" s="2"/>
      <c r="O571" s="2"/>
    </row>
    <row r="572" spans="1:15" x14ac:dyDescent="0.35">
      <c r="L572" s="2"/>
      <c r="M572" s="2"/>
      <c r="N572" s="2"/>
      <c r="O572" s="2"/>
    </row>
    <row r="573" spans="1:15" x14ac:dyDescent="0.35">
      <c r="L573" s="2"/>
      <c r="M573" s="2"/>
      <c r="N573" s="2"/>
      <c r="O573" s="2"/>
    </row>
    <row r="574" spans="1:15" x14ac:dyDescent="0.35">
      <c r="L574" s="2"/>
      <c r="M574" s="2"/>
      <c r="N574" s="2"/>
      <c r="O574" s="2"/>
    </row>
    <row r="575" spans="1:15" x14ac:dyDescent="0.35">
      <c r="L575" s="2"/>
      <c r="M575" s="2"/>
      <c r="N575" s="2"/>
      <c r="O575" s="2"/>
    </row>
    <row r="576" spans="1:15" x14ac:dyDescent="0.35">
      <c r="L576" s="2"/>
      <c r="M576" s="2"/>
      <c r="N576" s="2"/>
      <c r="O576" s="2"/>
    </row>
    <row r="577" spans="12:15" x14ac:dyDescent="0.35">
      <c r="L577" s="2"/>
      <c r="M577" s="2"/>
      <c r="N577" s="2"/>
      <c r="O577" s="2"/>
    </row>
    <row r="578" spans="12:15" x14ac:dyDescent="0.35">
      <c r="L578" s="2"/>
      <c r="M578" s="2"/>
      <c r="N578" s="2"/>
      <c r="O578" s="2"/>
    </row>
    <row r="579" spans="12:15" x14ac:dyDescent="0.35">
      <c r="L579" s="2"/>
      <c r="M579" s="2"/>
      <c r="N579" s="2"/>
      <c r="O579" s="2"/>
    </row>
  </sheetData>
  <mergeCells count="40">
    <mergeCell ref="F17:G17"/>
    <mergeCell ref="D28:G28"/>
    <mergeCell ref="D29:G29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I4:J4"/>
    <mergeCell ref="C4:D4"/>
    <mergeCell ref="O4:P4"/>
    <mergeCell ref="K4:L4"/>
    <mergeCell ref="G4:H4"/>
    <mergeCell ref="E4:F4"/>
    <mergeCell ref="M4:N4"/>
    <mergeCell ref="A11:B11"/>
    <mergeCell ref="N28:O28"/>
    <mergeCell ref="N29:O29"/>
    <mergeCell ref="H28:I28"/>
    <mergeCell ref="J28:K28"/>
    <mergeCell ref="L28:M28"/>
    <mergeCell ref="F15:G15"/>
    <mergeCell ref="F16:G16"/>
    <mergeCell ref="A22:P24"/>
    <mergeCell ref="A27:F27"/>
    <mergeCell ref="F18:G18"/>
    <mergeCell ref="L29:M29"/>
    <mergeCell ref="H29:I29"/>
    <mergeCell ref="J29:K29"/>
    <mergeCell ref="B29:C29"/>
    <mergeCell ref="B28:C28"/>
  </mergeCells>
  <conditionalFormatting sqref="R13:R17">
    <cfRule type="expression" priority="6">
      <formula>TRUE</formula>
    </cfRule>
  </conditionalFormatting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SUMMARY (2)</vt:lpstr>
      <vt:lpstr>'SUMMARY (2)'!Obszar_wydruku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Sławomir Binkowski</cp:lastModifiedBy>
  <cp:revision/>
  <cp:lastPrinted>2017-11-15T17:23:59Z</cp:lastPrinted>
  <dcterms:created xsi:type="dcterms:W3CDTF">2015-11-16T19:09:52Z</dcterms:created>
  <dcterms:modified xsi:type="dcterms:W3CDTF">2023-03-30T20:47:24Z</dcterms:modified>
</cp:coreProperties>
</file>