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Baraboo, WI (REVIVE)/2 PROJECT DOCUMENTS/"/>
    </mc:Choice>
  </mc:AlternateContent>
  <xr:revisionPtr revIDLastSave="23" documentId="8_{C735E4D9-A496-464D-8492-B65D10A4C0B0}" xr6:coauthVersionLast="47" xr6:coauthVersionMax="47" xr10:uidLastSave="{88BBF3D1-FC43-4515-841A-C944E932DF05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<sst xmlns="http://schemas.openxmlformats.org/spreadsheetml/2006/main" count="76" uniqueCount="50">
  <si>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</si>
  <si>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</si>
  <si>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</si>
  <si>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</si>
  <si>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</si>
  <si>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</si>
  <si>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</si>
  <si>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</si>
  <si>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</si>
  <si>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</si>
  <si>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</si>
  <si>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</si>
  <si>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</si>
  <si>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</si>
  <si>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</si>
  <si>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</si>
  <si>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</si>
  <si>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</si>
  <si>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</si>
  <si>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</si>
  <si>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</si>
  <si>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</si>
  <si>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</si>
  <si>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</si>
  <si>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</si>
  <si>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</si>
  <si>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</si>
  <si>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</si>
  <si>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</si>
  <si>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</si>
  <si>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</si>
  <si>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</si>
  <si>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</si>
  <si>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</si>
  <si>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</si>
  <si>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</si>
  <si>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</si>
  <si>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</si>
  <si>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</si>
  <si>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</si>
  <si>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</si>
  <si>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</si>
  <si>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PRV-4</t>
  </si>
  <si>
    <t>DINING</t>
  </si>
  <si>
    <t>KITCHEN</t>
  </si>
  <si>
    <t>RESTROOMS</t>
  </si>
  <si>
    <t>HOOD 1</t>
  </si>
  <si>
    <t>HOOD2</t>
  </si>
  <si>
    <t>HOOD3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</si>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</sst>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80" zoomScaleNormal="55" zoomScaleSheetLayoutView="80" workbookViewId="0">
      <selection activeCell="Q11" sqref="Q1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">
      <c r="A3" s="94"/>
    </row>
    <row r="4" spans="1:21" ht="20.100000000000001" customHeight="1" thickBot="1" x14ac:dyDescent="0.25">
      <c r="A4" s="8"/>
      <c r="B4" s="10" t="s">
        <v>5</v>
      </c>
      <c r="C4" s="147" t="s">
        <v>0</v>
      </c>
      <c r="D4" s="148"/>
      <c r="E4" s="122" t="s">
        <v>1</v>
      </c>
      <c r="F4" s="121"/>
      <c r="G4" s="153" t="s">
        <v>2</v>
      </c>
      <c r="H4" s="154"/>
      <c r="I4" s="145" t="s">
        <v>27</v>
      </c>
      <c r="J4" s="146"/>
      <c r="K4" s="151" t="s">
        <v>3</v>
      </c>
      <c r="L4" s="152"/>
      <c r="M4" s="149" t="s">
        <v>4</v>
      </c>
      <c r="N4" s="150"/>
      <c r="O4" s="149" t="s">
        <v>38</v>
      </c>
      <c r="P4" s="150"/>
      <c r="Q4" s="74"/>
      <c r="R4" s="67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21" ht="20.100000000000001" customHeight="1" x14ac:dyDescent="0.2">
      <c r="A6" s="81" t="s">
        <v>25</v>
      </c>
      <c r="B6" s="79" t="s">
        <v>43</v>
      </c>
      <c r="C6" s="25">
        <v>5925</v>
      </c>
      <c r="D6" s="26"/>
      <c r="E6" s="25">
        <f t="shared" ref="E6:F7" si="0">C6-G6</f>
        <v>4025</v>
      </c>
      <c r="F6" s="26">
        <f t="shared" si="0"/>
        <v>0</v>
      </c>
      <c r="G6" s="27">
        <v>1900</v>
      </c>
      <c r="H6" s="28"/>
      <c r="I6" s="29">
        <f>G6/C6</f>
        <v>0.32067510548523209</v>
      </c>
      <c r="J6" s="30" t="e">
        <f>H6/D6</f>
        <v>#DIV/0!</v>
      </c>
      <c r="K6" s="31"/>
      <c r="L6" s="32"/>
      <c r="M6" s="33"/>
      <c r="N6" s="34"/>
      <c r="O6" s="35"/>
      <c r="P6" s="36"/>
      <c r="Q6" s="75"/>
      <c r="R6" s="72"/>
    </row>
    <row r="7" spans="1:21" ht="20.100000000000001" customHeight="1" x14ac:dyDescent="0.2">
      <c r="A7" s="82" t="s">
        <v>26</v>
      </c>
      <c r="B7" s="80" t="s">
        <v>44</v>
      </c>
      <c r="C7" s="37">
        <v>5600</v>
      </c>
      <c r="D7" s="38"/>
      <c r="E7" s="37">
        <f t="shared" si="0"/>
        <v>3700</v>
      </c>
      <c r="F7" s="38">
        <f t="shared" si="0"/>
        <v>0</v>
      </c>
      <c r="G7" s="39">
        <v>1900</v>
      </c>
      <c r="H7" s="40"/>
      <c r="I7" s="41">
        <f t="shared" ref="I7:J7" si="1">G7/C7</f>
        <v>0.3392857142857143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6"/>
      <c r="R7" s="76"/>
    </row>
    <row r="8" spans="1:21" ht="20.100000000000001" customHeight="1" x14ac:dyDescent="0.2">
      <c r="A8" s="82" t="s">
        <v>39</v>
      </c>
      <c r="B8" s="80" t="s">
        <v>45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/>
      <c r="Q8" s="66"/>
      <c r="R8" s="76"/>
    </row>
    <row r="9" spans="1:21" ht="20.100000000000001" customHeight="1" x14ac:dyDescent="0.2">
      <c r="A9" s="82" t="s">
        <v>40</v>
      </c>
      <c r="B9" s="80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/>
      <c r="O9" s="47"/>
      <c r="P9" s="48"/>
      <c r="Q9" s="66"/>
      <c r="R9" s="76"/>
    </row>
    <row r="10" spans="1:21" ht="20.100000000000001" customHeight="1" x14ac:dyDescent="0.2">
      <c r="A10" s="82" t="s">
        <v>41</v>
      </c>
      <c r="B10" s="80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/>
      <c r="O10" s="47"/>
      <c r="P10" s="48"/>
      <c r="Q10" s="66"/>
      <c r="R10" s="76"/>
    </row>
    <row r="11" spans="1:21" ht="20.100000000000001" customHeight="1" x14ac:dyDescent="0.2">
      <c r="A11" s="82" t="s">
        <v>42</v>
      </c>
      <c r="B11" s="80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/>
      <c r="O11" s="47"/>
      <c r="P11" s="48"/>
      <c r="Q11" s="66"/>
      <c r="R11" s="76"/>
    </row>
    <row r="12" spans="1:21" ht="20.100000000000001" customHeight="1" thickBot="1" x14ac:dyDescent="0.25">
      <c r="A12" s="82" t="s">
        <v>10</v>
      </c>
      <c r="B12" s="80" t="s">
        <v>49</v>
      </c>
      <c r="C12" s="54"/>
      <c r="D12" s="50"/>
      <c r="E12" s="49"/>
      <c r="F12" s="50"/>
      <c r="G12" s="43"/>
      <c r="H12" s="44"/>
      <c r="I12" s="51"/>
      <c r="J12" s="44"/>
      <c r="K12" s="43"/>
      <c r="L12" s="44"/>
      <c r="M12" s="43"/>
      <c r="N12" s="44"/>
      <c r="O12" s="52">
        <v>75</v>
      </c>
      <c r="P12" s="53"/>
      <c r="Q12" s="66"/>
      <c r="R12" s="76"/>
    </row>
    <row r="13" spans="1:21" ht="20.100000000000001" customHeight="1" thickBot="1" x14ac:dyDescent="0.25">
      <c r="A13" s="111" t="s">
        <v>28</v>
      </c>
      <c r="B13" s="112"/>
      <c r="C13" s="83">
        <f>SUM(C6:C12)</f>
        <v>11525</v>
      </c>
      <c r="D13" s="84">
        <f>SUM(D6:D12)</f>
        <v>0</v>
      </c>
      <c r="E13" s="83">
        <f>SUM(E6:E12)</f>
        <v>7725</v>
      </c>
      <c r="F13" s="84">
        <f>SUM(F6:F12)</f>
        <v>0</v>
      </c>
      <c r="G13" s="85">
        <f>SUM(G6:G12)</f>
        <v>3800</v>
      </c>
      <c r="H13" s="86">
        <f>SUM(H6:H12)</f>
        <v>0</v>
      </c>
      <c r="I13" s="87"/>
      <c r="J13" s="88"/>
      <c r="K13" s="85">
        <f>SUM(K6:K12)</f>
        <v>0</v>
      </c>
      <c r="L13" s="86">
        <f>SUM(L6:L12)</f>
        <v>0</v>
      </c>
      <c r="M13" s="110">
        <f>SUM(M6:M12)</f>
        <v>3350</v>
      </c>
      <c r="N13" s="89">
        <f>SUM(N6:N12)</f>
        <v>0</v>
      </c>
      <c r="O13" s="90">
        <f>SUM(O6:O12)</f>
        <v>450</v>
      </c>
      <c r="P13" s="91">
        <f>SUM(P6:P12)</f>
        <v>0</v>
      </c>
      <c r="Q13" s="68"/>
      <c r="R13" s="72"/>
    </row>
    <row r="14" spans="1:21" ht="20.100000000000001" customHeight="1" thickBot="1" x14ac:dyDescent="0.25">
      <c r="A14" s="69"/>
      <c r="B14" s="56"/>
      <c r="C14" s="56"/>
      <c r="D14" s="56"/>
      <c r="E14" s="56"/>
      <c r="F14" s="70"/>
      <c r="G14" s="70"/>
      <c r="H14" s="78"/>
      <c r="I14" s="78"/>
      <c r="J14" s="70"/>
      <c r="K14" s="70"/>
      <c r="L14" s="71"/>
      <c r="M14" s="71"/>
      <c r="N14" s="71"/>
      <c r="O14" s="71"/>
      <c r="P14" s="65"/>
      <c r="Q14" s="72"/>
      <c r="R14" s="77"/>
    </row>
    <row r="15" spans="1:21" ht="20.100000000000001" customHeight="1" thickBot="1" x14ac:dyDescent="0.25">
      <c r="A15" s="105" t="s">
        <v>29</v>
      </c>
      <c r="B15" s="92"/>
      <c r="C15" s="92"/>
      <c r="D15" s="92"/>
      <c r="F15" s="208" t="s">
        <v>11</v>
      </c>
      <c r="G15" s="209"/>
      <c r="H15" s="182" t="s">
        <v>32</v>
      </c>
      <c r="I15" s="183"/>
      <c r="J15" s="184"/>
      <c r="L15" s="104" t="s">
        <v>34</v>
      </c>
      <c r="M15" s="93"/>
      <c r="N15" s="93"/>
      <c r="O15" s="93"/>
      <c r="P15" s="9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200" t="s">
        <v>28</v>
      </c>
      <c r="B16" s="201"/>
      <c r="C16" s="95" t="s">
        <v>7</v>
      </c>
      <c r="D16" s="96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107">
        <f>IF(R15=TRUE, 1, 0)</f>
        <v>1</v>
      </c>
    </row>
    <row r="17" spans="1:21" ht="18.75" customHeight="1" x14ac:dyDescent="0.2">
      <c r="A17" s="202" t="s">
        <v>31</v>
      </c>
      <c r="B17" s="203"/>
      <c r="C17" s="97">
        <f>G13+K13</f>
        <v>3800</v>
      </c>
      <c r="D17" s="98">
        <f>H13+L13</f>
        <v>0</v>
      </c>
      <c r="F17" s="127" t="s">
        <v>12</v>
      </c>
      <c r="G17" s="128"/>
      <c r="H17" s="191"/>
      <c r="I17" s="192"/>
      <c r="J17" s="193"/>
      <c r="L17" s="180"/>
      <c r="M17" s="180"/>
      <c r="N17" s="180"/>
      <c r="O17" s="180"/>
      <c r="P17" s="10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04" t="s">
        <v>30</v>
      </c>
      <c r="B18" s="205"/>
      <c r="C18" s="101">
        <f>M13+O13</f>
        <v>3800</v>
      </c>
      <c r="D18" s="102">
        <f>N13+P13</f>
        <v>0</v>
      </c>
      <c r="F18" s="129" t="s">
        <v>13</v>
      </c>
      <c r="G18" s="130"/>
      <c r="H18" s="194"/>
      <c r="I18" s="195"/>
      <c r="J18" s="196"/>
      <c r="L18" s="181" t="s">
        <v>35</v>
      </c>
      <c r="M18" s="181"/>
      <c r="N18" s="181"/>
      <c r="O18" s="181"/>
      <c r="P18" s="108" t="e">
        <f>IF(R17=TRUE, 1, 0)</f>
        <v>#DIV/0!</v>
      </c>
    </row>
    <row r="19" spans="1:21" ht="18.75" customHeight="1" thickBot="1" x14ac:dyDescent="0.3">
      <c r="A19" s="206" t="s">
        <v>17</v>
      </c>
      <c r="B19" s="207"/>
      <c r="C19" s="99">
        <f>C17-C18</f>
        <v>0</v>
      </c>
      <c r="D19" s="100">
        <f>D17-D18</f>
        <v>0</v>
      </c>
      <c r="F19" s="212" t="s">
        <v>14</v>
      </c>
      <c r="G19" s="213"/>
      <c r="H19" s="197"/>
      <c r="I19" s="198"/>
      <c r="J19" s="199"/>
      <c r="L19" s="180"/>
      <c r="M19" s="180"/>
      <c r="N19" s="180"/>
      <c r="O19" s="180"/>
      <c r="P19" s="109"/>
      <c r="R19" s="1" t="e">
        <f>AND(H20&gt;=-0.02, H20&lt;=0.02)</f>
        <v>#DIV/0!</v>
      </c>
    </row>
    <row r="20" spans="1:21" ht="16.5" customHeight="1" thickBot="1" x14ac:dyDescent="0.25">
      <c r="F20" s="143" t="s">
        <v>15</v>
      </c>
      <c r="G20" s="144"/>
      <c r="H20" s="188" t="e">
        <f>AVERAGE(H17:J19)</f>
        <v>#DIV/0!</v>
      </c>
      <c r="I20" s="189"/>
      <c r="J20" s="190"/>
      <c r="L20" s="177" t="s">
        <v>36</v>
      </c>
      <c r="M20" s="177"/>
      <c r="N20" s="177"/>
      <c r="O20" s="177"/>
      <c r="P20" s="103" t="e">
        <f>IF(R19=TRUE, 1, 0)</f>
        <v>#DIV/0!</v>
      </c>
    </row>
    <row r="21" spans="1:21" ht="13.7" customHeight="1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177"/>
      <c r="M21" s="177"/>
      <c r="N21" s="177"/>
      <c r="O21" s="177"/>
      <c r="P21" s="106"/>
    </row>
    <row r="22" spans="1:21" ht="13.7" customHeight="1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59"/>
      <c r="M22" s="59"/>
      <c r="N22" s="60"/>
      <c r="O22" s="60"/>
      <c r="P22" s="9"/>
      <c r="Q22" s="74"/>
    </row>
    <row r="23" spans="1:21" ht="13.5" customHeight="1" thickBot="1" x14ac:dyDescent="0.25">
      <c r="A23" s="6" t="s"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7"/>
    </row>
    <row r="24" spans="1:21" ht="20.100000000000001" customHeight="1" x14ac:dyDescent="0.2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  <c r="Q24" s="73"/>
    </row>
    <row r="25" spans="1:21" ht="20.100000000000001" customHeight="1" x14ac:dyDescent="0.2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6"/>
      <c r="Q25" s="73"/>
    </row>
    <row r="26" spans="1:21" ht="20.100000000000001" customHeight="1" thickBot="1" x14ac:dyDescent="0.25">
      <c r="A26" s="13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77"/>
    </row>
    <row r="27" spans="1:21" ht="20.100000000000001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5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25">
      <c r="A29" s="140" t="s">
        <v>18</v>
      </c>
      <c r="B29" s="141"/>
      <c r="C29" s="141"/>
      <c r="D29" s="141"/>
      <c r="E29" s="141"/>
      <c r="F29" s="142"/>
      <c r="G29" s="56"/>
      <c r="H29" s="56"/>
      <c r="I29" s="56"/>
      <c r="J29" s="57"/>
      <c r="K29" s="57"/>
      <c r="L29" s="57"/>
      <c r="M29" s="57"/>
      <c r="N29" s="56"/>
      <c r="O29" s="56"/>
      <c r="P29" s="55"/>
      <c r="Q29" s="58"/>
    </row>
    <row r="30" spans="1:21" ht="19.149999999999999" customHeight="1" thickBot="1" x14ac:dyDescent="0.25">
      <c r="A30" s="7" t="s">
        <v>6</v>
      </c>
      <c r="B30" s="166" t="s">
        <v>23</v>
      </c>
      <c r="C30" s="167"/>
      <c r="D30" s="170" t="s">
        <v>22</v>
      </c>
      <c r="E30" s="123"/>
      <c r="F30" s="123"/>
      <c r="G30" s="171"/>
      <c r="H30" s="121" t="s">
        <v>19</v>
      </c>
      <c r="I30" s="122"/>
      <c r="J30" s="123" t="s">
        <v>20</v>
      </c>
      <c r="K30" s="123"/>
      <c r="L30" s="124" t="s">
        <v>3</v>
      </c>
      <c r="M30" s="124"/>
      <c r="N30" s="117" t="s">
        <v>4</v>
      </c>
      <c r="O30" s="118"/>
      <c r="P30" s="62" t="s">
        <v>21</v>
      </c>
    </row>
    <row r="31" spans="1:21" ht="18.75" customHeight="1" thickBot="1" x14ac:dyDescent="0.25">
      <c r="A31" s="63" t="s">
        <v>24</v>
      </c>
      <c r="B31" s="164"/>
      <c r="C31" s="165"/>
      <c r="D31" s="172"/>
      <c r="E31" s="173"/>
      <c r="F31" s="173"/>
      <c r="G31" s="174"/>
      <c r="H31" s="156"/>
      <c r="I31" s="157"/>
      <c r="J31" s="158"/>
      <c r="K31" s="159"/>
      <c r="L31" s="115"/>
      <c r="M31" s="116"/>
      <c r="N31" s="119"/>
      <c r="O31" s="120"/>
      <c r="P31" s="61">
        <f t="shared" ref="P31:P39" si="2">L31-N31</f>
        <v>0</v>
      </c>
    </row>
    <row r="32" spans="1:21" ht="18.75" customHeight="1" thickBot="1" x14ac:dyDescent="0.25">
      <c r="A32" s="64" t="s">
        <v>24</v>
      </c>
      <c r="B32" s="163"/>
      <c r="C32" s="163"/>
      <c r="D32" s="125"/>
      <c r="E32" s="162"/>
      <c r="F32" s="162"/>
      <c r="G32" s="126"/>
      <c r="H32" s="125"/>
      <c r="I32" s="126"/>
      <c r="J32" s="113"/>
      <c r="K32" s="114"/>
      <c r="L32" s="115"/>
      <c r="M32" s="116"/>
      <c r="N32" s="119"/>
      <c r="O32" s="120"/>
      <c r="P32" s="61">
        <f t="shared" si="2"/>
        <v>0</v>
      </c>
      <c r="Q32" s="77"/>
    </row>
    <row r="33" spans="1:17" ht="19.149999999999999" customHeight="1" thickBot="1" x14ac:dyDescent="0.25">
      <c r="A33" s="64" t="s">
        <v>24</v>
      </c>
      <c r="B33" s="168"/>
      <c r="C33" s="169"/>
      <c r="D33" s="125"/>
      <c r="E33" s="162"/>
      <c r="F33" s="162"/>
      <c r="G33" s="126"/>
      <c r="H33" s="125"/>
      <c r="I33" s="126"/>
      <c r="J33" s="125"/>
      <c r="K33" s="155"/>
      <c r="L33" s="160"/>
      <c r="M33" s="161"/>
      <c r="N33" s="175"/>
      <c r="O33" s="176"/>
      <c r="P33" s="61">
        <f t="shared" si="2"/>
        <v>0</v>
      </c>
      <c r="Q33" s="77"/>
    </row>
    <row r="34" spans="1:17" ht="19.5" customHeight="1" thickBot="1" x14ac:dyDescent="0.25">
      <c r="A34" s="63" t="s">
        <v>24</v>
      </c>
      <c r="B34" s="214"/>
      <c r="C34" s="215"/>
      <c r="D34" s="168"/>
      <c r="E34" s="216"/>
      <c r="F34" s="216"/>
      <c r="G34" s="169"/>
      <c r="H34" s="217"/>
      <c r="I34" s="218"/>
      <c r="J34" s="168"/>
      <c r="K34" s="169"/>
      <c r="L34" s="160"/>
      <c r="M34" s="161"/>
      <c r="N34" s="175"/>
      <c r="O34" s="176"/>
      <c r="P34" s="61">
        <f t="shared" si="2"/>
        <v>0</v>
      </c>
    </row>
    <row r="35" spans="1:17" ht="19.5" customHeight="1" thickBot="1" x14ac:dyDescent="0.25">
      <c r="A35" s="64" t="s">
        <v>24</v>
      </c>
      <c r="B35" s="168"/>
      <c r="C35" s="169"/>
      <c r="D35" s="125"/>
      <c r="E35" s="162"/>
      <c r="F35" s="162"/>
      <c r="G35" s="126"/>
      <c r="H35" s="125"/>
      <c r="I35" s="126"/>
      <c r="J35" s="125"/>
      <c r="K35" s="126"/>
      <c r="L35" s="160"/>
      <c r="M35" s="161"/>
      <c r="N35" s="175"/>
      <c r="O35" s="176"/>
      <c r="P35" s="61">
        <f t="shared" si="2"/>
        <v>0</v>
      </c>
    </row>
    <row r="36" spans="1:17" ht="19.5" customHeight="1" thickBot="1" x14ac:dyDescent="0.25">
      <c r="A36" s="64" t="s">
        <v>24</v>
      </c>
      <c r="B36" s="168"/>
      <c r="C36" s="169"/>
      <c r="D36" s="125"/>
      <c r="E36" s="162"/>
      <c r="F36" s="162"/>
      <c r="G36" s="126"/>
      <c r="H36" s="125"/>
      <c r="I36" s="126"/>
      <c r="J36" s="125"/>
      <c r="K36" s="126"/>
      <c r="L36" s="160"/>
      <c r="M36" s="161"/>
      <c r="N36" s="175"/>
      <c r="O36" s="176"/>
      <c r="P36" s="61">
        <f t="shared" si="2"/>
        <v>0</v>
      </c>
    </row>
    <row r="37" spans="1:17" ht="19.5" customHeight="1" thickBot="1" x14ac:dyDescent="0.25">
      <c r="A37" s="63" t="s">
        <v>24</v>
      </c>
      <c r="B37" s="214"/>
      <c r="C37" s="215"/>
      <c r="D37" s="168"/>
      <c r="E37" s="216"/>
      <c r="F37" s="216"/>
      <c r="G37" s="169"/>
      <c r="H37" s="217"/>
      <c r="I37" s="218"/>
      <c r="J37" s="168"/>
      <c r="K37" s="169"/>
      <c r="L37" s="160"/>
      <c r="M37" s="161"/>
      <c r="N37" s="175"/>
      <c r="O37" s="176"/>
      <c r="P37" s="61">
        <f t="shared" si="2"/>
        <v>0</v>
      </c>
    </row>
    <row r="38" spans="1:17" ht="19.5" customHeight="1" thickBot="1" x14ac:dyDescent="0.25">
      <c r="A38" s="64" t="s">
        <v>24</v>
      </c>
      <c r="B38" s="168"/>
      <c r="C38" s="169"/>
      <c r="D38" s="125"/>
      <c r="E38" s="162"/>
      <c r="F38" s="162"/>
      <c r="G38" s="126"/>
      <c r="H38" s="125"/>
      <c r="I38" s="126"/>
      <c r="J38" s="125"/>
      <c r="K38" s="126"/>
      <c r="L38" s="160"/>
      <c r="M38" s="161"/>
      <c r="N38" s="175"/>
      <c r="O38" s="176"/>
      <c r="P38" s="61">
        <f t="shared" si="2"/>
        <v>0</v>
      </c>
    </row>
    <row r="39" spans="1:17" ht="18.75" customHeight="1" x14ac:dyDescent="0.2">
      <c r="A39" s="64" t="s">
        <v>24</v>
      </c>
      <c r="B39" s="168"/>
      <c r="C39" s="169"/>
      <c r="D39" s="125"/>
      <c r="E39" s="162"/>
      <c r="F39" s="162"/>
      <c r="G39" s="126"/>
      <c r="H39" s="125"/>
      <c r="I39" s="126"/>
      <c r="J39" s="125"/>
      <c r="K39" s="126"/>
      <c r="L39" s="160"/>
      <c r="M39" s="161"/>
      <c r="N39" s="175"/>
      <c r="O39" s="176"/>
      <c r="P39" s="61">
        <f t="shared" si="2"/>
        <v>0</v>
      </c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  <row r="589" spans="1:15" x14ac:dyDescent="0.2">
      <c r="L589" s="3"/>
      <c r="M589" s="3"/>
      <c r="N589" s="3"/>
      <c r="O589" s="3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2022-07-20T15:50:15Z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