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1B4D23CB-B074-48E0-8BF0-A400D59779C7}" xr6:coauthVersionLast="47" xr6:coauthVersionMax="47" xr10:uidLastSave="{00000000-0000-0000-0000-000000000000}"/>
  <bookViews>
    <workbookView xWindow="0" yWindow="144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<sst xmlns="http://schemas.openxmlformats.org/spreadsheetml/2006/main" count="72" uniqueCount="46">
  <si>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</si>
  <si>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</si>
  <si>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</si>
  <si>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</si>
  <si>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</si>
  <si>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</si>
  <si>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</si>
  <si>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</si>
  <si>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</si>
  <si>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</si>
  <si>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</si>
  <si>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</si>
  <si>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</si>
  <si>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</si>
  <si>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</si>
  <si>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</si>
  <si>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</si>
  <si>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</si>
  <si>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</si>
  <si>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</si>
  <si>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</si>
  <si>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</si>
  <si>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</si>
  <si>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</si>
  <si>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</si>
  <si>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</si>
  <si>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</si>
  <si>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</si>
  <si>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</si>
  <si>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</si>
  <si>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</si>
  <si>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</si>
  <si>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</si>
  <si>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</si>
  <si>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</si>
  <si>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</si>
  <si>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</si>
  <si>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</si>
  <si>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</si>
  <si>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</si>
  <si>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</si>
  <si>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</si>
  <si>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</si>
  <si>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MAU-1</t>
  </si>
  <si>
    <t>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</si>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</sst>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X4" sqref="X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5000</v>
      </c>
      <c r="D6" s="24"/>
      <c r="E6" s="23">
        <v>4500</v>
      </c>
      <c r="F6" s="24"/>
      <c r="G6" s="25">
        <v>500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4800</v>
      </c>
      <c r="D7" s="35"/>
      <c r="E7" s="23">
        <v>3800</v>
      </c>
      <c r="F7" s="35"/>
      <c r="G7" s="25">
        <v>1000</v>
      </c>
      <c r="H7" s="36"/>
      <c r="I7" s="37">
        <f t="shared" ref="I7:J7" si="0">G7/C7</f>
        <v>0.20833333333333334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45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43</v>
      </c>
      <c r="B10" s="69" t="s">
        <v>44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05" t="s">
        <v>17</v>
      </c>
      <c r="B11" s="106"/>
      <c r="C11" s="72">
        <f t="shared" ref="C11:H11" si="1">SUM(C6:C10)</f>
        <v>9800</v>
      </c>
      <c r="D11" s="73">
        <f t="shared" si="1"/>
        <v>0</v>
      </c>
      <c r="E11" s="72">
        <f t="shared" si="1"/>
        <v>8300</v>
      </c>
      <c r="F11" s="73">
        <f t="shared" si="1"/>
        <v>0</v>
      </c>
      <c r="G11" s="74">
        <f t="shared" si="1"/>
        <v>1500</v>
      </c>
      <c r="H11" s="75">
        <f t="shared" si="1"/>
        <v>0</v>
      </c>
      <c r="I11" s="76"/>
      <c r="J11" s="77"/>
      <c r="K11" s="74">
        <f t="shared" ref="K11:P11" si="2">SUM(K6:K10)</f>
        <v>1300</v>
      </c>
      <c r="L11" s="75">
        <f t="shared" si="2"/>
        <v>0</v>
      </c>
      <c r="M11" s="99">
        <f t="shared" si="2"/>
        <v>2550</v>
      </c>
      <c r="N11" s="78">
        <f t="shared" si="2"/>
        <v>0</v>
      </c>
      <c r="O11" s="79">
        <f t="shared" si="2"/>
        <v>150</v>
      </c>
      <c r="P11" s="80">
        <f t="shared" si="2"/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98" t="s">
        <v>19</v>
      </c>
      <c r="G13" s="199"/>
      <c r="H13" s="172" t="s">
        <v>20</v>
      </c>
      <c r="I13" s="173"/>
      <c r="J13" s="17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17</v>
      </c>
      <c r="B14" s="191"/>
      <c r="C14" s="84" t="s">
        <v>11</v>
      </c>
      <c r="D14" s="85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96">
        <f>IF(R13=TRUE, 1, 0)</f>
        <v>1</v>
      </c>
    </row>
    <row r="15" spans="1:21" ht="18.75" customHeight="1" x14ac:dyDescent="0.25">
      <c r="A15" s="192" t="s">
        <v>23</v>
      </c>
      <c r="B15" s="193"/>
      <c r="C15" s="86">
        <f>G11+K11</f>
        <v>2800</v>
      </c>
      <c r="D15" s="87">
        <f>H11+L11</f>
        <v>0</v>
      </c>
      <c r="F15" s="121" t="s">
        <v>24</v>
      </c>
      <c r="G15" s="122"/>
      <c r="H15" s="181"/>
      <c r="I15" s="182"/>
      <c r="J15" s="183"/>
      <c r="L15" s="170"/>
      <c r="M15" s="170"/>
      <c r="N15" s="170"/>
      <c r="O15" s="17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25</v>
      </c>
      <c r="B16" s="195"/>
      <c r="C16" s="90">
        <f>M11+O11</f>
        <v>2700</v>
      </c>
      <c r="D16" s="91">
        <f>N11+P11</f>
        <v>0</v>
      </c>
      <c r="F16" s="123" t="s">
        <v>26</v>
      </c>
      <c r="G16" s="124"/>
      <c r="H16" s="184"/>
      <c r="I16" s="185"/>
      <c r="J16" s="186"/>
      <c r="L16" s="171" t="s">
        <v>27</v>
      </c>
      <c r="M16" s="171"/>
      <c r="N16" s="171"/>
      <c r="O16" s="171"/>
      <c r="P16" s="97" t="e">
        <f>IF(R15=TRUE, 1, 0)</f>
        <v>#DIV/0!</v>
      </c>
    </row>
    <row r="17" spans="1:18" ht="18.75" customHeight="1" thickBot="1" x14ac:dyDescent="0.35">
      <c r="A17" s="196" t="s">
        <v>28</v>
      </c>
      <c r="B17" s="197"/>
      <c r="C17" s="88">
        <f>C15-C16</f>
        <v>100</v>
      </c>
      <c r="D17" s="89">
        <f>D15-D16</f>
        <v>0</v>
      </c>
      <c r="F17" s="202" t="s">
        <v>29</v>
      </c>
      <c r="G17" s="203"/>
      <c r="H17" s="187"/>
      <c r="I17" s="188"/>
      <c r="J17" s="189"/>
      <c r="L17" s="170"/>
      <c r="M17" s="170"/>
      <c r="N17" s="170"/>
      <c r="O17" s="170"/>
      <c r="P17" s="98"/>
      <c r="R17" s="1" t="e">
        <f>AND(H18&gt;=-0.02, H18&lt;=0.02)</f>
        <v>#DIV/0!</v>
      </c>
    </row>
    <row r="18" spans="1:18" ht="16.5" customHeight="1" thickBot="1" x14ac:dyDescent="0.3">
      <c r="F18" s="137" t="s">
        <v>30</v>
      </c>
      <c r="G18" s="138"/>
      <c r="H18" s="178" t="e">
        <f>AVERAGE(H15:J17)</f>
        <v>#DIV/0!</v>
      </c>
      <c r="I18" s="179"/>
      <c r="J18" s="180"/>
      <c r="L18" s="167" t="s">
        <v>31</v>
      </c>
      <c r="M18" s="167"/>
      <c r="N18" s="167"/>
      <c r="O18" s="16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7"/>
      <c r="M19" s="167"/>
      <c r="N19" s="167"/>
      <c r="O19" s="16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3">
      <c r="A29" s="57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5">
        <f t="shared" ref="P29:P37" si="3">L29-N29</f>
        <v>0</v>
      </c>
    </row>
    <row r="30" spans="1:18" ht="18.75" customHeight="1" thickBot="1" x14ac:dyDescent="0.3">
      <c r="A30" s="58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3"/>
        <v>0</v>
      </c>
    </row>
    <row r="31" spans="1:18" ht="19.2" customHeight="1" thickBot="1" x14ac:dyDescent="0.3">
      <c r="A31" s="58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5">
        <f t="shared" si="3"/>
        <v>0</v>
      </c>
    </row>
    <row r="32" spans="1:18" ht="19.5" customHeight="1" thickBot="1" x14ac:dyDescent="0.3">
      <c r="A32" s="57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5">
        <f t="shared" si="3"/>
        <v>0</v>
      </c>
    </row>
    <row r="33" spans="1:16" ht="19.5" customHeight="1" thickBot="1" x14ac:dyDescent="0.3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5">
        <f t="shared" si="3"/>
        <v>0</v>
      </c>
    </row>
    <row r="34" spans="1:16" ht="19.5" customHeight="1" thickBot="1" x14ac:dyDescent="0.3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3"/>
        <v>0</v>
      </c>
    </row>
    <row r="35" spans="1:16" ht="19.5" customHeight="1" thickBot="1" x14ac:dyDescent="0.3">
      <c r="A35" s="57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5">
        <f t="shared" si="3"/>
        <v>0</v>
      </c>
    </row>
    <row r="36" spans="1:16" ht="19.5" customHeight="1" thickBot="1" x14ac:dyDescent="0.3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3"/>
        <v>0</v>
      </c>
    </row>
    <row r="37" spans="1:16" ht="18.75" customHeight="1" x14ac:dyDescent="0.25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cp:lastPrinted>2025-03-31T17:09:00Z</cp:lastPrinted>
  <dcterms:created xsi:type="dcterms:W3CDTF">2015-11-16T19:09:52Z</dcterms:created>
  <dcterms:modified xsi:type="dcterms:W3CDTF">2025-03-31T17:09:14Z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