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Room and Board/Austin, TX/"/>
    </mc:Choice>
  </mc:AlternateContent>
  <xr:revisionPtr revIDLastSave="23" documentId="13_ncr:1_{B888774D-3C83-41B9-8B1C-1CD895A9BF91}" xr6:coauthVersionLast="47" xr6:coauthVersionMax="47" xr10:uidLastSave="{9CF7F7B2-1E6D-4C31-AC43-0EF7B28AB1F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(2)'!$A$1:$O$22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31" i="1"/>
  <c r="O32" i="1"/>
  <c r="O33" i="1"/>
  <c r="O34" i="1"/>
  <c r="O35" i="1"/>
  <c r="O9" i="1" l="1"/>
  <c r="N9" i="1"/>
  <c r="M9" i="1"/>
  <c r="L9" i="1"/>
  <c r="K9" i="1"/>
  <c r="J9" i="1"/>
  <c r="G9" i="1"/>
  <c r="F9" i="1"/>
  <c r="C9" i="1"/>
  <c r="B9" i="1"/>
  <c r="G16" i="1" l="1"/>
  <c r="O29" i="1"/>
  <c r="O28" i="1"/>
  <c r="O27" i="1"/>
  <c r="S13" i="1" l="1"/>
  <c r="Q15" i="1"/>
  <c r="O16" i="1" s="1"/>
  <c r="C14" i="1" l="1"/>
  <c r="B14" i="1"/>
  <c r="C13" i="1"/>
  <c r="B13" i="1"/>
  <c r="B15" i="1" l="1"/>
  <c r="S11" i="1" s="1"/>
  <c r="C15" i="1"/>
  <c r="T13" i="1" s="1"/>
  <c r="Q13" i="1" s="1"/>
  <c r="I7" i="1"/>
  <c r="I6" i="1"/>
  <c r="H7" i="1"/>
  <c r="H6" i="1"/>
  <c r="T11" i="1" l="1"/>
  <c r="Q11" i="1" s="1"/>
  <c r="O12" i="1" s="1"/>
  <c r="O14" i="1"/>
  <c r="E7" i="1"/>
  <c r="D7" i="1"/>
  <c r="E6" i="1"/>
  <c r="D6" i="1"/>
  <c r="D9" i="1" l="1"/>
  <c r="E9" i="1"/>
</calcChain>
</file>

<file path=xl/sharedStrings.xml><?xml version="1.0" encoding="utf-8"?>
<sst xmlns="http://schemas.openxmlformats.org/spreadsheetml/2006/main" count="62" uniqueCount="36">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</sst>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321673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5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20" ht="165.75" customHeight="1" x14ac:dyDescent="0.25"/>
    <row r="2" spans="1:20" ht="21.75" customHeight="1" x14ac:dyDescent="0.3">
      <c r="A2" s="165" t="s">
        <v>28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20" ht="9.75" customHeight="1" thickBot="1" x14ac:dyDescent="0.35">
      <c r="A3" s="86"/>
    </row>
    <row r="4" spans="1:20" ht="20.100000000000001" customHeight="1" thickBot="1" x14ac:dyDescent="0.3">
      <c r="A4" s="6"/>
      <c r="B4" s="145" t="s">
        <v>0</v>
      </c>
      <c r="C4" s="146"/>
      <c r="D4" s="120" t="s">
        <v>1</v>
      </c>
      <c r="E4" s="119"/>
      <c r="F4" s="151" t="s">
        <v>2</v>
      </c>
      <c r="G4" s="152"/>
      <c r="H4" s="143" t="s">
        <v>22</v>
      </c>
      <c r="I4" s="144"/>
      <c r="J4" s="149" t="s">
        <v>3</v>
      </c>
      <c r="K4" s="150"/>
      <c r="L4" s="147" t="s">
        <v>4</v>
      </c>
      <c r="M4" s="148"/>
      <c r="N4" s="147" t="s">
        <v>33</v>
      </c>
      <c r="O4" s="148"/>
      <c r="P4" s="7"/>
      <c r="Q4" s="59"/>
    </row>
    <row r="5" spans="1:20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59"/>
    </row>
    <row r="6" spans="1:20" ht="20.100000000000001" customHeight="1" thickBot="1" x14ac:dyDescent="0.3">
      <c r="A6" s="67" t="s">
        <v>34</v>
      </c>
      <c r="B6" s="21">
        <v>5000</v>
      </c>
      <c r="C6" s="22"/>
      <c r="D6" s="21">
        <f t="shared" ref="D6:E7" si="0">B6-F6</f>
        <v>3795</v>
      </c>
      <c r="E6" s="22">
        <f t="shared" si="0"/>
        <v>0</v>
      </c>
      <c r="F6" s="23">
        <v>1205</v>
      </c>
      <c r="G6" s="24"/>
      <c r="H6" s="25">
        <f>F6/B6</f>
        <v>0.24099999999999999</v>
      </c>
      <c r="I6" s="26" t="e">
        <f>G6/C6</f>
        <v>#DIV/0!</v>
      </c>
      <c r="J6" s="27"/>
      <c r="K6" s="28"/>
      <c r="L6" s="29"/>
      <c r="M6" s="30"/>
      <c r="N6" s="31"/>
      <c r="O6" s="32"/>
      <c r="P6" s="65"/>
      <c r="Q6" s="63"/>
    </row>
    <row r="7" spans="1:20" ht="20.100000000000001" customHeight="1" x14ac:dyDescent="0.25">
      <c r="A7" s="67" t="s">
        <v>35</v>
      </c>
      <c r="B7" s="21">
        <v>3200</v>
      </c>
      <c r="C7" s="34"/>
      <c r="D7" s="33">
        <f t="shared" si="0"/>
        <v>1910</v>
      </c>
      <c r="E7" s="34">
        <f t="shared" si="0"/>
        <v>0</v>
      </c>
      <c r="F7" s="35">
        <v>1290</v>
      </c>
      <c r="G7" s="36"/>
      <c r="H7" s="37">
        <f t="shared" ref="H7:I7" si="1">F7/B7</f>
        <v>0.40312500000000001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58"/>
      <c r="Q7" s="63"/>
    </row>
    <row r="8" spans="1:20" ht="20.100000000000001" customHeight="1" thickBot="1" x14ac:dyDescent="0.3">
      <c r="A8" s="77" t="s">
        <v>8</v>
      </c>
      <c r="B8" s="78"/>
      <c r="C8" s="79"/>
      <c r="D8" s="80"/>
      <c r="E8" s="79"/>
      <c r="F8" s="81"/>
      <c r="G8" s="47"/>
      <c r="H8" s="46"/>
      <c r="I8" s="47"/>
      <c r="J8" s="81"/>
      <c r="K8" s="47"/>
      <c r="L8" s="82"/>
      <c r="M8" s="83"/>
      <c r="N8" s="48">
        <v>375</v>
      </c>
      <c r="O8" s="49"/>
      <c r="P8" s="58"/>
      <c r="Q8" s="63"/>
    </row>
    <row r="9" spans="1:20" ht="20.100000000000001" customHeight="1" thickBot="1" x14ac:dyDescent="0.3">
      <c r="A9" s="103" t="s">
        <v>23</v>
      </c>
      <c r="B9" s="68">
        <f>SUM(B6:B8)</f>
        <v>8200</v>
      </c>
      <c r="C9" s="69">
        <f>SUM(C6:C8)</f>
        <v>0</v>
      </c>
      <c r="D9" s="68">
        <f>SUM(D6:D8)</f>
        <v>5705</v>
      </c>
      <c r="E9" s="69">
        <f>SUM(E6:E8)</f>
        <v>0</v>
      </c>
      <c r="F9" s="70">
        <f>SUM(F6:F8)</f>
        <v>2495</v>
      </c>
      <c r="G9" s="71">
        <f>SUM(G6:G8)</f>
        <v>0</v>
      </c>
      <c r="H9" s="72"/>
      <c r="I9" s="73"/>
      <c r="J9" s="70">
        <f>SUM(J6:J8)</f>
        <v>0</v>
      </c>
      <c r="K9" s="71">
        <f>SUM(K6:K8)</f>
        <v>0</v>
      </c>
      <c r="L9" s="102">
        <f>SUM(L6:L8)</f>
        <v>0</v>
      </c>
      <c r="M9" s="74">
        <f>SUM(M6:M8)</f>
        <v>0</v>
      </c>
      <c r="N9" s="75">
        <f>SUM(N6:N8)</f>
        <v>375</v>
      </c>
      <c r="O9" s="76">
        <f>SUM(O6:O8)</f>
        <v>0</v>
      </c>
      <c r="P9" s="45"/>
      <c r="Q9" s="63"/>
    </row>
    <row r="10" spans="1:20" ht="20.100000000000001" customHeight="1" thickBot="1" x14ac:dyDescent="0.3">
      <c r="A10" s="60"/>
      <c r="B10" s="50"/>
      <c r="C10" s="50"/>
      <c r="D10" s="50"/>
      <c r="E10" s="61"/>
      <c r="F10" s="61"/>
      <c r="G10" s="66"/>
      <c r="H10" s="66"/>
      <c r="I10" s="61"/>
      <c r="J10" s="61"/>
      <c r="K10" s="62"/>
      <c r="L10" s="62"/>
      <c r="M10" s="62"/>
      <c r="N10" s="62"/>
      <c r="O10" s="45"/>
      <c r="P10" s="63"/>
    </row>
    <row r="11" spans="1:20" ht="20.100000000000001" customHeight="1" thickBot="1" x14ac:dyDescent="0.3">
      <c r="A11" s="97" t="s">
        <v>24</v>
      </c>
      <c r="B11" s="84"/>
      <c r="C11" s="84"/>
      <c r="E11" s="187" t="s">
        <v>9</v>
      </c>
      <c r="F11" s="188"/>
      <c r="G11" s="169" t="s">
        <v>27</v>
      </c>
      <c r="H11" s="170"/>
      <c r="I11" s="171"/>
      <c r="K11" s="96" t="s">
        <v>29</v>
      </c>
      <c r="L11" s="85"/>
      <c r="M11" s="85"/>
      <c r="N11" s="85"/>
      <c r="O11" s="85"/>
      <c r="Q11" s="1" t="b">
        <f>S11=T11</f>
        <v>1</v>
      </c>
      <c r="S11" s="1" t="b">
        <f>B15&lt;0</f>
        <v>0</v>
      </c>
      <c r="T11" s="1" t="b">
        <f>C15&lt;0</f>
        <v>0</v>
      </c>
    </row>
    <row r="12" spans="1:20" ht="18.75" customHeight="1" thickBot="1" x14ac:dyDescent="0.3">
      <c r="A12" s="87" t="s">
        <v>23</v>
      </c>
      <c r="B12" s="87" t="s">
        <v>6</v>
      </c>
      <c r="C12" s="88" t="s">
        <v>7</v>
      </c>
      <c r="E12" s="189"/>
      <c r="F12" s="190"/>
      <c r="G12" s="172"/>
      <c r="H12" s="173"/>
      <c r="I12" s="174"/>
      <c r="K12" s="166" t="s">
        <v>32</v>
      </c>
      <c r="L12" s="166"/>
      <c r="M12" s="166"/>
      <c r="N12" s="166"/>
      <c r="O12" s="99">
        <f>IF(Q11=TRUE, 1, 0)</f>
        <v>1</v>
      </c>
    </row>
    <row r="13" spans="1:20" ht="18.75" customHeight="1" x14ac:dyDescent="0.25">
      <c r="A13" s="108" t="s">
        <v>26</v>
      </c>
      <c r="B13" s="89">
        <f>F9+J9</f>
        <v>2495</v>
      </c>
      <c r="C13" s="90">
        <f>G9+K9</f>
        <v>0</v>
      </c>
      <c r="E13" s="125" t="s">
        <v>10</v>
      </c>
      <c r="F13" s="126"/>
      <c r="G13" s="178"/>
      <c r="H13" s="179"/>
      <c r="I13" s="180"/>
      <c r="K13" s="167"/>
      <c r="L13" s="167"/>
      <c r="M13" s="167"/>
      <c r="N13" s="167"/>
      <c r="O13" s="101"/>
      <c r="Q13" s="1" t="e">
        <f>S13=T13</f>
        <v>#DIV/0!</v>
      </c>
      <c r="S13" s="1" t="e">
        <f>G16&lt;0</f>
        <v>#DIV/0!</v>
      </c>
      <c r="T13" s="1" t="b">
        <f>C15&lt;0</f>
        <v>0</v>
      </c>
    </row>
    <row r="14" spans="1:20" ht="18.75" customHeight="1" thickBot="1" x14ac:dyDescent="0.3">
      <c r="A14" s="93" t="s">
        <v>25</v>
      </c>
      <c r="B14" s="93">
        <f>L9+N9</f>
        <v>375</v>
      </c>
      <c r="C14" s="94">
        <f>M9+O9</f>
        <v>0</v>
      </c>
      <c r="E14" s="127" t="s">
        <v>11</v>
      </c>
      <c r="F14" s="128"/>
      <c r="G14" s="181"/>
      <c r="H14" s="182"/>
      <c r="I14" s="183"/>
      <c r="K14" s="168" t="s">
        <v>30</v>
      </c>
      <c r="L14" s="168"/>
      <c r="M14" s="168"/>
      <c r="N14" s="168"/>
      <c r="O14" s="100" t="e">
        <f>IF(Q13=TRUE, 1, 0)</f>
        <v>#DIV/0!</v>
      </c>
    </row>
    <row r="15" spans="1:20" ht="18.75" customHeight="1" thickBot="1" x14ac:dyDescent="0.35">
      <c r="A15" s="109" t="s">
        <v>15</v>
      </c>
      <c r="B15" s="91">
        <f>B13-B14</f>
        <v>2120</v>
      </c>
      <c r="C15" s="92">
        <f>C13-C14</f>
        <v>0</v>
      </c>
      <c r="E15" s="191" t="s">
        <v>12</v>
      </c>
      <c r="F15" s="192"/>
      <c r="G15" s="184"/>
      <c r="H15" s="185"/>
      <c r="I15" s="186"/>
      <c r="K15" s="167"/>
      <c r="L15" s="167"/>
      <c r="M15" s="167"/>
      <c r="N15" s="167"/>
      <c r="O15" s="101"/>
      <c r="Q15" s="1" t="e">
        <f>AND(G16&gt;=-0.02, G16&lt;=0.02)</f>
        <v>#DIV/0!</v>
      </c>
    </row>
    <row r="16" spans="1:20" ht="16.5" customHeight="1" thickBot="1" x14ac:dyDescent="0.3">
      <c r="E16" s="141" t="s">
        <v>13</v>
      </c>
      <c r="F16" s="142"/>
      <c r="G16" s="175" t="e">
        <f>AVERAGE(G13:I15)</f>
        <v>#DIV/0!</v>
      </c>
      <c r="H16" s="176"/>
      <c r="I16" s="177"/>
      <c r="K16" s="164" t="s">
        <v>31</v>
      </c>
      <c r="L16" s="164"/>
      <c r="M16" s="164"/>
      <c r="N16" s="164"/>
      <c r="O16" s="95" t="e">
        <f>IF(Q15=TRUE, 1, 0)</f>
        <v>#DIV/0!</v>
      </c>
    </row>
    <row r="17" spans="1:16" ht="13.6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164"/>
      <c r="L17" s="164"/>
      <c r="M17" s="164"/>
      <c r="N17" s="164"/>
      <c r="O17" s="98"/>
    </row>
    <row r="18" spans="1:16" ht="13.6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52"/>
      <c r="L18" s="52"/>
      <c r="M18" s="53"/>
      <c r="N18" s="53"/>
      <c r="O18" s="7"/>
      <c r="P18" s="7"/>
    </row>
    <row r="19" spans="1:16" ht="13.5" customHeight="1" thickBot="1" x14ac:dyDescent="0.3">
      <c r="A19" s="3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4"/>
      <c r="M19" s="3"/>
      <c r="N19" s="3"/>
    </row>
    <row r="20" spans="1:16" ht="20.100000000000001" customHeight="1" x14ac:dyDescent="0.25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  <c r="P20" s="64"/>
    </row>
    <row r="21" spans="1:16" ht="20.100000000000001" customHeight="1" x14ac:dyDescent="0.2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4"/>
      <c r="P21" s="64"/>
    </row>
    <row r="22" spans="1:16" ht="20.100000000000001" customHeight="1" thickBot="1" x14ac:dyDescent="0.3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7"/>
    </row>
    <row r="23" spans="1:16" ht="20.10000000000000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6" ht="13.8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6" ht="20.100000000000001" customHeight="1" thickBot="1" x14ac:dyDescent="0.3">
      <c r="A25" s="138" t="s">
        <v>16</v>
      </c>
      <c r="B25" s="139"/>
      <c r="C25" s="139"/>
      <c r="D25" s="139"/>
      <c r="E25" s="140"/>
      <c r="F25" s="50"/>
      <c r="G25" s="50"/>
      <c r="H25" s="50"/>
      <c r="I25" s="50"/>
      <c r="J25" s="50"/>
      <c r="K25" s="50"/>
      <c r="L25" s="50"/>
      <c r="M25" s="50"/>
      <c r="N25" s="50"/>
      <c r="O25" s="45"/>
      <c r="P25" s="51"/>
    </row>
    <row r="26" spans="1:16" ht="19.2" customHeight="1" thickBot="1" x14ac:dyDescent="0.3">
      <c r="A26" s="5" t="s">
        <v>5</v>
      </c>
      <c r="B26" s="106"/>
      <c r="C26" s="119" t="s">
        <v>20</v>
      </c>
      <c r="D26" s="121"/>
      <c r="E26" s="121"/>
      <c r="F26" s="120"/>
      <c r="G26" s="119" t="s">
        <v>17</v>
      </c>
      <c r="H26" s="120"/>
      <c r="I26" s="121" t="s">
        <v>18</v>
      </c>
      <c r="J26" s="121"/>
      <c r="K26" s="122" t="s">
        <v>3</v>
      </c>
      <c r="L26" s="122"/>
      <c r="M26" s="115" t="s">
        <v>4</v>
      </c>
      <c r="N26" s="116"/>
      <c r="O26" s="55" t="s">
        <v>19</v>
      </c>
    </row>
    <row r="27" spans="1:16" ht="18.75" customHeight="1" thickBot="1" x14ac:dyDescent="0.3">
      <c r="A27" s="56" t="s">
        <v>21</v>
      </c>
      <c r="B27" s="105"/>
      <c r="C27" s="154"/>
      <c r="D27" s="161"/>
      <c r="E27" s="161"/>
      <c r="F27" s="155"/>
      <c r="G27" s="154"/>
      <c r="H27" s="155"/>
      <c r="I27" s="156"/>
      <c r="J27" s="157"/>
      <c r="K27" s="113"/>
      <c r="L27" s="114"/>
      <c r="M27" s="117"/>
      <c r="N27" s="118"/>
      <c r="O27" s="54">
        <f t="shared" ref="O27:O35" si="2">K27-M27</f>
        <v>0</v>
      </c>
    </row>
    <row r="28" spans="1:16" ht="18.75" customHeight="1" thickBot="1" x14ac:dyDescent="0.3">
      <c r="A28" s="57" t="s">
        <v>21</v>
      </c>
      <c r="B28" s="104"/>
      <c r="C28" s="123"/>
      <c r="D28" s="160"/>
      <c r="E28" s="160"/>
      <c r="F28" s="124"/>
      <c r="G28" s="123"/>
      <c r="H28" s="124"/>
      <c r="I28" s="111"/>
      <c r="J28" s="112"/>
      <c r="K28" s="113"/>
      <c r="L28" s="114"/>
      <c r="M28" s="117"/>
      <c r="N28" s="118"/>
      <c r="O28" s="54">
        <f t="shared" si="2"/>
        <v>0</v>
      </c>
    </row>
    <row r="29" spans="1:16" ht="19.2" customHeight="1" thickBot="1" x14ac:dyDescent="0.3">
      <c r="A29" s="57" t="s">
        <v>21</v>
      </c>
      <c r="B29" s="107"/>
      <c r="C29" s="123"/>
      <c r="D29" s="160"/>
      <c r="E29" s="160"/>
      <c r="F29" s="124"/>
      <c r="G29" s="123"/>
      <c r="H29" s="124"/>
      <c r="I29" s="123"/>
      <c r="J29" s="153"/>
      <c r="K29" s="158"/>
      <c r="L29" s="159"/>
      <c r="M29" s="162"/>
      <c r="N29" s="163"/>
      <c r="O29" s="54">
        <f t="shared" si="2"/>
        <v>0</v>
      </c>
    </row>
    <row r="30" spans="1:16" ht="19.5" customHeight="1" thickBot="1" x14ac:dyDescent="0.3">
      <c r="A30" s="56" t="s">
        <v>21</v>
      </c>
      <c r="B30" s="110"/>
      <c r="C30" s="193"/>
      <c r="D30" s="194"/>
      <c r="E30" s="194"/>
      <c r="F30" s="195"/>
      <c r="G30" s="193"/>
      <c r="H30" s="195"/>
      <c r="I30" s="193"/>
      <c r="J30" s="195"/>
      <c r="K30" s="158"/>
      <c r="L30" s="159"/>
      <c r="M30" s="162"/>
      <c r="N30" s="163"/>
      <c r="O30" s="54">
        <f t="shared" si="2"/>
        <v>0</v>
      </c>
    </row>
    <row r="31" spans="1:16" ht="19.5" customHeight="1" thickBot="1" x14ac:dyDescent="0.3">
      <c r="A31" s="57" t="s">
        <v>21</v>
      </c>
      <c r="B31" s="107"/>
      <c r="C31" s="123"/>
      <c r="D31" s="160"/>
      <c r="E31" s="160"/>
      <c r="F31" s="124"/>
      <c r="G31" s="123"/>
      <c r="H31" s="124"/>
      <c r="I31" s="123"/>
      <c r="J31" s="124"/>
      <c r="K31" s="158"/>
      <c r="L31" s="159"/>
      <c r="M31" s="162"/>
      <c r="N31" s="163"/>
      <c r="O31" s="54">
        <f t="shared" si="2"/>
        <v>0</v>
      </c>
    </row>
    <row r="32" spans="1:16" ht="19.5" customHeight="1" thickBot="1" x14ac:dyDescent="0.3">
      <c r="A32" s="57" t="s">
        <v>21</v>
      </c>
      <c r="B32" s="107"/>
      <c r="C32" s="123"/>
      <c r="D32" s="160"/>
      <c r="E32" s="160"/>
      <c r="F32" s="124"/>
      <c r="G32" s="123"/>
      <c r="H32" s="124"/>
      <c r="I32" s="123"/>
      <c r="J32" s="124"/>
      <c r="K32" s="158"/>
      <c r="L32" s="159"/>
      <c r="M32" s="162"/>
      <c r="N32" s="163"/>
      <c r="O32" s="54">
        <f t="shared" si="2"/>
        <v>0</v>
      </c>
    </row>
    <row r="33" spans="1:15" ht="19.5" customHeight="1" thickBot="1" x14ac:dyDescent="0.3">
      <c r="A33" s="56" t="s">
        <v>21</v>
      </c>
      <c r="B33" s="110"/>
      <c r="C33" s="193"/>
      <c r="D33" s="194"/>
      <c r="E33" s="194"/>
      <c r="F33" s="195"/>
      <c r="G33" s="193"/>
      <c r="H33" s="195"/>
      <c r="I33" s="193"/>
      <c r="J33" s="195"/>
      <c r="K33" s="158"/>
      <c r="L33" s="159"/>
      <c r="M33" s="162"/>
      <c r="N33" s="163"/>
      <c r="O33" s="54">
        <f t="shared" si="2"/>
        <v>0</v>
      </c>
    </row>
    <row r="34" spans="1:15" ht="19.5" customHeight="1" thickBot="1" x14ac:dyDescent="0.3">
      <c r="A34" s="57" t="s">
        <v>21</v>
      </c>
      <c r="B34" s="107"/>
      <c r="C34" s="123"/>
      <c r="D34" s="160"/>
      <c r="E34" s="160"/>
      <c r="F34" s="124"/>
      <c r="G34" s="123"/>
      <c r="H34" s="124"/>
      <c r="I34" s="123"/>
      <c r="J34" s="124"/>
      <c r="K34" s="158"/>
      <c r="L34" s="159"/>
      <c r="M34" s="162"/>
      <c r="N34" s="163"/>
      <c r="O34" s="54">
        <f t="shared" si="2"/>
        <v>0</v>
      </c>
    </row>
    <row r="35" spans="1:15" ht="18.75" customHeight="1" x14ac:dyDescent="0.25">
      <c r="A35" s="57" t="s">
        <v>21</v>
      </c>
      <c r="B35" s="107"/>
      <c r="C35" s="123"/>
      <c r="D35" s="160"/>
      <c r="E35" s="160"/>
      <c r="F35" s="124"/>
      <c r="G35" s="123"/>
      <c r="H35" s="124"/>
      <c r="I35" s="123"/>
      <c r="J35" s="124"/>
      <c r="K35" s="158"/>
      <c r="L35" s="159"/>
      <c r="M35" s="162"/>
      <c r="N35" s="163"/>
      <c r="O35" s="54">
        <f t="shared" si="2"/>
        <v>0</v>
      </c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K576" s="2"/>
      <c r="L576" s="2"/>
      <c r="M576" s="2"/>
      <c r="N576" s="2"/>
    </row>
    <row r="577" spans="11:14" x14ac:dyDescent="0.25">
      <c r="K577" s="2"/>
      <c r="L577" s="2"/>
      <c r="M577" s="2"/>
      <c r="N577" s="2"/>
    </row>
    <row r="578" spans="11:14" x14ac:dyDescent="0.25">
      <c r="K578" s="2"/>
      <c r="L578" s="2"/>
      <c r="M578" s="2"/>
      <c r="N578" s="2"/>
    </row>
    <row r="579" spans="11:14" x14ac:dyDescent="0.25">
      <c r="K579" s="2"/>
      <c r="L579" s="2"/>
      <c r="M579" s="2"/>
      <c r="N579" s="2"/>
    </row>
    <row r="580" spans="11:14" x14ac:dyDescent="0.25">
      <c r="K580" s="2"/>
      <c r="L580" s="2"/>
      <c r="M580" s="2"/>
      <c r="N580" s="2"/>
    </row>
    <row r="581" spans="11:14" x14ac:dyDescent="0.25">
      <c r="K581" s="2"/>
      <c r="L581" s="2"/>
      <c r="M581" s="2"/>
      <c r="N581" s="2"/>
    </row>
    <row r="582" spans="11:14" x14ac:dyDescent="0.25">
      <c r="K582" s="2"/>
      <c r="L582" s="2"/>
      <c r="M582" s="2"/>
      <c r="N582" s="2"/>
    </row>
    <row r="583" spans="11:14" x14ac:dyDescent="0.25">
      <c r="K583" s="2"/>
      <c r="L583" s="2"/>
      <c r="M583" s="2"/>
      <c r="N583" s="2"/>
    </row>
    <row r="584" spans="11:14" x14ac:dyDescent="0.25">
      <c r="K584" s="2"/>
      <c r="L584" s="2"/>
      <c r="M584" s="2"/>
      <c r="N584" s="2"/>
    </row>
    <row r="585" spans="11:14" x14ac:dyDescent="0.25">
      <c r="K585" s="2"/>
      <c r="L585" s="2"/>
      <c r="M585" s="2"/>
      <c r="N585" s="2"/>
    </row>
  </sheetData>
  <mergeCells count="73">
    <mergeCell ref="M34:N34"/>
    <mergeCell ref="C35:F35"/>
    <mergeCell ref="G35:H35"/>
    <mergeCell ref="I35:J35"/>
    <mergeCell ref="K35:L35"/>
    <mergeCell ref="M35:N35"/>
    <mergeCell ref="C34:F34"/>
    <mergeCell ref="G34:H34"/>
    <mergeCell ref="I34:J34"/>
    <mergeCell ref="K34:L34"/>
    <mergeCell ref="M32:N32"/>
    <mergeCell ref="C33:F33"/>
    <mergeCell ref="G33:H33"/>
    <mergeCell ref="I33:J33"/>
    <mergeCell ref="K33:L33"/>
    <mergeCell ref="M33:N33"/>
    <mergeCell ref="C32:F32"/>
    <mergeCell ref="G32:H32"/>
    <mergeCell ref="I32:J32"/>
    <mergeCell ref="K32:L32"/>
    <mergeCell ref="M30:N30"/>
    <mergeCell ref="C31:F31"/>
    <mergeCell ref="G31:H31"/>
    <mergeCell ref="I31:J31"/>
    <mergeCell ref="K31:L31"/>
    <mergeCell ref="M31:N31"/>
    <mergeCell ref="C30:F30"/>
    <mergeCell ref="G30:H30"/>
    <mergeCell ref="I30:J30"/>
    <mergeCell ref="K30:L30"/>
    <mergeCell ref="A2:O2"/>
    <mergeCell ref="K12:N13"/>
    <mergeCell ref="K14:N15"/>
    <mergeCell ref="G11:I12"/>
    <mergeCell ref="G16:I16"/>
    <mergeCell ref="G13:I13"/>
    <mergeCell ref="G14:I14"/>
    <mergeCell ref="G15:I15"/>
    <mergeCell ref="E11:F12"/>
    <mergeCell ref="E15:F15"/>
    <mergeCell ref="C29:F29"/>
    <mergeCell ref="C26:F26"/>
    <mergeCell ref="C27:F27"/>
    <mergeCell ref="C28:F28"/>
    <mergeCell ref="M29:N29"/>
    <mergeCell ref="G29:H29"/>
    <mergeCell ref="I29:J29"/>
    <mergeCell ref="K27:L27"/>
    <mergeCell ref="G27:H27"/>
    <mergeCell ref="I27:J27"/>
    <mergeCell ref="K29:L29"/>
    <mergeCell ref="H4:I4"/>
    <mergeCell ref="B4:C4"/>
    <mergeCell ref="N4:O4"/>
    <mergeCell ref="J4:K4"/>
    <mergeCell ref="F4:G4"/>
    <mergeCell ref="D4:E4"/>
    <mergeCell ref="L4:M4"/>
    <mergeCell ref="G26:H26"/>
    <mergeCell ref="I26:J26"/>
    <mergeCell ref="K26:L26"/>
    <mergeCell ref="G28:H28"/>
    <mergeCell ref="E13:F13"/>
    <mergeCell ref="E14:F14"/>
    <mergeCell ref="A20:O22"/>
    <mergeCell ref="A25:E25"/>
    <mergeCell ref="E16:F16"/>
    <mergeCell ref="K16:N17"/>
    <mergeCell ref="I28:J28"/>
    <mergeCell ref="K28:L28"/>
    <mergeCell ref="M26:N26"/>
    <mergeCell ref="M27:N27"/>
    <mergeCell ref="M28:N28"/>
  </mergeCells>
  <phoneticPr fontId="19" type="noConversion"/>
  <conditionalFormatting sqref="O11">
    <cfRule type="expression" priority="11">
      <formula>$Q$11:$Q$15=TRUE</formula>
    </cfRule>
  </conditionalFormatting>
  <conditionalFormatting sqref="O12 O14 O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11:Q15">
    <cfRule type="expression" priority="6">
      <formula>TRUE</formula>
    </cfRule>
  </conditionalFormatting>
  <printOptions horizontalCentered="1"/>
  <pageMargins left="0.25" right="0.23" top="0.25" bottom="0.25" header="0" footer="0"/>
  <pageSetup scale="7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O11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Q11:Q15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F8EF33-A49F-4552-AE4E-7AF4179D5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2024-10-07T14:11:53Z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