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Cosby\Downloads\"/>
    </mc:Choice>
  </mc:AlternateContent>
  <xr:revisionPtr revIDLastSave="0" documentId="8_{240BB8BD-00AA-4A91-AFA5-E10351FE7D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<sst xmlns="http://schemas.openxmlformats.org/spreadsheetml/2006/main" count="74" uniqueCount="48">
  <si>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</si>
  <si>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</si>
  <si>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</si>
  <si>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</si>
  <si>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</si>
  <si>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</si>
  <si>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</si>
  <si>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</si>
  <si>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</si>
  <si>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</si>
  <si>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</si>
  <si>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</si>
  <si>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</si>
  <si>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</si>
  <si>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</si>
  <si>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</si>
  <si>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</si>
  <si>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</si>
  <si>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</si>
  <si>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</si>
  <si>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</si>
  <si>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</si>
  <si>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</si>
  <si>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</si>
  <si>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</si>
  <si>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</si>
  <si>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</si>
  <si>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</si>
  <si>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</si>
  <si>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</si>
  <si>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</si>
  <si>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</si>
  <si>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</si>
  <si>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</si>
  <si>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</si>
  <si>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</si>
  <si>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</si>
  <si>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</si>
  <si>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</si>
  <si>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</si>
  <si>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</si>
  <si>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</si>
  <si>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</si>
  <si>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</si>
  <si>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</si>
  <si>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</si>
  <si>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</si>
  <si>
    <t>BS as of 10/29/25 with RTU-2 inoperable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</si>
</sst>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982816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9" zoomScale="104" zoomScaleNormal="55" zoomScaleSheetLayoutView="55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9.72656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>
        <v>3543</v>
      </c>
      <c r="E6" s="23">
        <f t="shared" ref="E6:F7" si="0">C6-G6</f>
        <v>3000</v>
      </c>
      <c r="F6" s="24">
        <f t="shared" si="0"/>
        <v>3030</v>
      </c>
      <c r="G6" s="25">
        <v>500</v>
      </c>
      <c r="H6" s="26">
        <v>513</v>
      </c>
      <c r="I6" s="27">
        <f>G6/C6</f>
        <v>0.14285714285714285</v>
      </c>
      <c r="J6" s="28">
        <f>H6/D6</f>
        <v>0.14479254868755292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4350</v>
      </c>
      <c r="D7" s="36">
        <v>0</v>
      </c>
      <c r="E7" s="35">
        <f t="shared" si="0"/>
        <v>3350</v>
      </c>
      <c r="F7" s="36">
        <f t="shared" si="0"/>
        <v>0</v>
      </c>
      <c r="G7" s="37">
        <v>1000</v>
      </c>
      <c r="H7" s="38">
        <v>0</v>
      </c>
      <c r="I7" s="39">
        <f t="shared" ref="I7:J7" si="1">G7/C7</f>
        <v>0.22988505747126436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1391</v>
      </c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2493</v>
      </c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156</v>
      </c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7850</v>
      </c>
      <c r="D11" s="78">
        <f t="shared" si="2"/>
        <v>3543</v>
      </c>
      <c r="E11" s="77">
        <f t="shared" si="2"/>
        <v>6350</v>
      </c>
      <c r="F11" s="78">
        <f t="shared" si="2"/>
        <v>3030</v>
      </c>
      <c r="G11" s="79">
        <f t="shared" si="2"/>
        <v>1500</v>
      </c>
      <c r="H11" s="80">
        <f t="shared" si="2"/>
        <v>513</v>
      </c>
      <c r="I11" s="81"/>
      <c r="J11" s="82"/>
      <c r="K11" s="79">
        <f t="shared" ref="K11:P11" si="3">SUM(K6:K10)</f>
        <v>1300</v>
      </c>
      <c r="L11" s="80">
        <f t="shared" si="3"/>
        <v>1391</v>
      </c>
      <c r="M11" s="104">
        <f t="shared" si="3"/>
        <v>2550</v>
      </c>
      <c r="N11" s="83">
        <f t="shared" si="3"/>
        <v>2493</v>
      </c>
      <c r="O11" s="84">
        <f t="shared" si="3"/>
        <v>150</v>
      </c>
      <c r="P11" s="85">
        <f t="shared" si="3"/>
        <v>156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0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1904</v>
      </c>
      <c r="F15" s="189" t="s">
        <v>25</v>
      </c>
      <c r="G15" s="190"/>
      <c r="H15" s="131">
        <v>-2.3E-2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2649</v>
      </c>
      <c r="F16" s="191" t="s">
        <v>27</v>
      </c>
      <c r="G16" s="192"/>
      <c r="H16" s="134">
        <v>-5.7000000000000002E-2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-745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0</v>
      </c>
    </row>
    <row r="18" spans="1:18" ht="16.5" customHeight="1" thickBot="1" x14ac:dyDescent="0.3">
      <c r="F18" s="205" t="s">
        <v>31</v>
      </c>
      <c r="G18" s="206"/>
      <c r="H18" s="128">
        <f>AVERAGE(H15:J17)</f>
        <v>-0.04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0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 t="s">
        <v>47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99999999999999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399999999999999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3e5f4dc7-86db-493c-83c7-3c7665976394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616d5787-8033-417d-8d26-bf00747a0ed7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Aaron Cosby</cp:lastModifiedBy>
  <cp:revision/>
  <cp:lastPrinted>2025-10-29T18:53:40Z</cp:lastPrinted>
  <dcterms:created xsi:type="dcterms:W3CDTF">2015-11-16T19:09:52Z</dcterms:created>
  <dcterms:modified xsi:type="dcterms:W3CDTF">2025-10-29T19:10:41Z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