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1210 - Valencia, CA/2 DRAWINGS/"/>
    </mc:Choice>
  </mc:AlternateContent>
  <xr:revisionPtr revIDLastSave="4" documentId="13_ncr:1_{B888774D-3C83-41B9-8B1C-1CD895A9BF91}" xr6:coauthVersionLast="47" xr6:coauthVersionMax="47" xr10:uidLastSave="{FEFA68B6-6B50-4D9B-A4BE-F78AB39746EF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<sst xmlns="http://schemas.openxmlformats.org/spreadsheetml/2006/main" count="70" uniqueCount="44">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</sst>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29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1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30</v>
      </c>
      <c r="B8" s="71"/>
      <c r="C8" s="35"/>
      <c r="D8" s="36"/>
      <c r="E8" s="35">
        <f t="shared" ref="E8" si="2">C8-G8</f>
        <v>0</v>
      </c>
      <c r="F8" s="36">
        <f t="shared" ref="F8" si="3">D8-H8</f>
        <v>0</v>
      </c>
      <c r="G8" s="37"/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11</v>
      </c>
      <c r="B9" s="71"/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/>
      <c r="M9" s="43"/>
      <c r="N9" s="44"/>
      <c r="O9" s="45"/>
      <c r="P9" s="46"/>
      <c r="Q9" s="52"/>
      <c r="R9" s="66"/>
    </row>
    <row r="10" spans="1:21" ht="20.149999999999999" customHeight="1" x14ac:dyDescent="0.25">
      <c r="A10" s="73" t="s">
        <v>42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1"/>
      <c r="R10" s="66"/>
    </row>
    <row r="11" spans="1:21" ht="20.149999999999999" customHeight="1" x14ac:dyDescent="0.25">
      <c r="A11" s="73" t="s">
        <v>43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1"/>
      <c r="R11" s="66"/>
    </row>
    <row r="12" spans="1:21" ht="20.149999999999999" customHeight="1" thickBot="1" x14ac:dyDescent="0.3">
      <c r="A12" s="73" t="s">
        <v>28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/>
      <c r="N12" s="51"/>
      <c r="O12" s="45"/>
      <c r="P12" s="46"/>
      <c r="Q12" s="61"/>
      <c r="R12" s="66"/>
    </row>
    <row r="13" spans="1:21" ht="20.149999999999999" customHeight="1" thickBot="1" x14ac:dyDescent="0.3">
      <c r="A13" s="177" t="s">
        <v>31</v>
      </c>
      <c r="B13" s="178"/>
      <c r="C13" s="74">
        <f>SUM(C6:C12)</f>
        <v>0</v>
      </c>
      <c r="D13" s="75">
        <f>SUM(D6:D12)</f>
        <v>0</v>
      </c>
      <c r="E13" s="74">
        <f>SUM(E6:E12)</f>
        <v>0</v>
      </c>
      <c r="F13" s="75">
        <f>SUM(F6:F12)</f>
        <v>0</v>
      </c>
      <c r="G13" s="76">
        <f>SUM(G6:G12)</f>
        <v>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0</v>
      </c>
      <c r="N13" s="80">
        <f>SUM(N6:N12)</f>
        <v>0</v>
      </c>
      <c r="O13" s="81">
        <f>SUM(O6:O12)</f>
        <v>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32</v>
      </c>
      <c r="B15" s="83"/>
      <c r="C15" s="83"/>
      <c r="D15" s="83"/>
      <c r="F15" s="145" t="s">
        <v>12</v>
      </c>
      <c r="G15" s="146"/>
      <c r="H15" s="119" t="s">
        <v>35</v>
      </c>
      <c r="I15" s="120"/>
      <c r="J15" s="121"/>
      <c r="L15" s="95" t="s">
        <v>37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7" t="s">
        <v>31</v>
      </c>
      <c r="B16" s="138"/>
      <c r="C16" s="86" t="s">
        <v>7</v>
      </c>
      <c r="D16" s="87" t="s">
        <v>8</v>
      </c>
      <c r="F16" s="147"/>
      <c r="G16" s="148"/>
      <c r="H16" s="122"/>
      <c r="I16" s="123"/>
      <c r="J16" s="124"/>
      <c r="L16" s="116" t="s">
        <v>40</v>
      </c>
      <c r="M16" s="116"/>
      <c r="N16" s="116"/>
      <c r="O16" s="116"/>
      <c r="P16" s="98">
        <f>IF(R15=TRUE, 1, 0)</f>
        <v>1</v>
      </c>
    </row>
    <row r="17" spans="1:21" ht="18.75" customHeight="1" x14ac:dyDescent="0.35">
      <c r="A17" s="139" t="s">
        <v>34</v>
      </c>
      <c r="B17" s="140"/>
      <c r="C17" s="88">
        <f>G13+K13</f>
        <v>0</v>
      </c>
      <c r="D17" s="89">
        <f>H13+L13</f>
        <v>0</v>
      </c>
      <c r="F17" s="186" t="s">
        <v>13</v>
      </c>
      <c r="G17" s="187"/>
      <c r="H17" s="128"/>
      <c r="I17" s="129"/>
      <c r="J17" s="130"/>
      <c r="L17" s="117"/>
      <c r="M17" s="117"/>
      <c r="N17" s="117"/>
      <c r="O17" s="11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1" t="s">
        <v>33</v>
      </c>
      <c r="B18" s="142"/>
      <c r="C18" s="92">
        <f>M13+O13</f>
        <v>0</v>
      </c>
      <c r="D18" s="93">
        <f>N13+P13</f>
        <v>0</v>
      </c>
      <c r="F18" s="188" t="s">
        <v>14</v>
      </c>
      <c r="G18" s="189"/>
      <c r="H18" s="131"/>
      <c r="I18" s="132"/>
      <c r="J18" s="133"/>
      <c r="L18" s="118" t="s">
        <v>38</v>
      </c>
      <c r="M18" s="118"/>
      <c r="N18" s="118"/>
      <c r="O18" s="118"/>
      <c r="P18" s="99" t="e">
        <f>IF(R17=TRUE, 1, 0)</f>
        <v>#DIV/0!</v>
      </c>
    </row>
    <row r="19" spans="1:21" ht="18.75" customHeight="1" thickBot="1" x14ac:dyDescent="0.4">
      <c r="A19" s="143" t="s">
        <v>18</v>
      </c>
      <c r="B19" s="144"/>
      <c r="C19" s="90">
        <f>C17-C18</f>
        <v>0</v>
      </c>
      <c r="D19" s="91">
        <f>D17-D18</f>
        <v>0</v>
      </c>
      <c r="F19" s="149" t="s">
        <v>15</v>
      </c>
      <c r="G19" s="150"/>
      <c r="H19" s="134"/>
      <c r="I19" s="135"/>
      <c r="J19" s="136"/>
      <c r="L19" s="117"/>
      <c r="M19" s="117"/>
      <c r="N19" s="117"/>
      <c r="O19" s="117"/>
      <c r="P19" s="100"/>
      <c r="R19" s="1" t="e">
        <f>AND(H20&gt;=-0.02, H20&lt;=0.02)</f>
        <v>#DIV/0!</v>
      </c>
    </row>
    <row r="20" spans="1:21" ht="16.5" customHeight="1" thickBot="1" x14ac:dyDescent="0.3">
      <c r="F20" s="202" t="s">
        <v>16</v>
      </c>
      <c r="G20" s="203"/>
      <c r="H20" s="125" t="e">
        <f>AVERAGE(H17:J19)</f>
        <v>#DIV/0!</v>
      </c>
      <c r="I20" s="126"/>
      <c r="J20" s="127"/>
      <c r="L20" s="114" t="s">
        <v>39</v>
      </c>
      <c r="M20" s="114"/>
      <c r="N20" s="114"/>
      <c r="O20" s="114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2"/>
      <c r="Q24" s="67"/>
    </row>
    <row r="25" spans="1:21" ht="20.149999999999999" customHeight="1" x14ac:dyDescent="0.25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5"/>
      <c r="Q25" s="67"/>
    </row>
    <row r="26" spans="1:21" ht="20.149999999999999" customHeight="1" thickBot="1" x14ac:dyDescent="0.3">
      <c r="A26" s="196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8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99" t="s">
        <v>19</v>
      </c>
      <c r="B29" s="200"/>
      <c r="C29" s="200"/>
      <c r="D29" s="200"/>
      <c r="E29" s="200"/>
      <c r="F29" s="201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4" t="s">
        <v>24</v>
      </c>
      <c r="C30" s="155"/>
      <c r="D30" s="156" t="s">
        <v>23</v>
      </c>
      <c r="E30" s="157"/>
      <c r="F30" s="157"/>
      <c r="G30" s="158"/>
      <c r="H30" s="156" t="s">
        <v>20</v>
      </c>
      <c r="I30" s="158"/>
      <c r="J30" s="157" t="s">
        <v>21</v>
      </c>
      <c r="K30" s="157"/>
      <c r="L30" s="185" t="s">
        <v>3</v>
      </c>
      <c r="M30" s="185"/>
      <c r="N30" s="181" t="s">
        <v>4</v>
      </c>
      <c r="O30" s="182"/>
      <c r="P30" s="58" t="s">
        <v>22</v>
      </c>
    </row>
    <row r="31" spans="1:21" ht="18.75" customHeight="1" thickBot="1" x14ac:dyDescent="0.3">
      <c r="A31" s="59" t="s">
        <v>25</v>
      </c>
      <c r="B31" s="152"/>
      <c r="C31" s="153"/>
      <c r="D31" s="159"/>
      <c r="E31" s="160"/>
      <c r="F31" s="160"/>
      <c r="G31" s="161"/>
      <c r="H31" s="159"/>
      <c r="I31" s="161"/>
      <c r="J31" s="165"/>
      <c r="K31" s="166"/>
      <c r="L31" s="163"/>
      <c r="M31" s="164"/>
      <c r="N31" s="183"/>
      <c r="O31" s="184"/>
      <c r="P31" s="57">
        <f t="shared" ref="P31:P39" si="6">L31-N31</f>
        <v>0</v>
      </c>
    </row>
    <row r="32" spans="1:21" ht="18.75" customHeight="1" thickBot="1" x14ac:dyDescent="0.3">
      <c r="A32" s="60" t="s">
        <v>25</v>
      </c>
      <c r="B32" s="151"/>
      <c r="C32" s="151"/>
      <c r="D32" s="106"/>
      <c r="E32" s="107"/>
      <c r="F32" s="107"/>
      <c r="G32" s="108"/>
      <c r="H32" s="106"/>
      <c r="I32" s="108"/>
      <c r="J32" s="179"/>
      <c r="K32" s="180"/>
      <c r="L32" s="163"/>
      <c r="M32" s="164"/>
      <c r="N32" s="183"/>
      <c r="O32" s="184"/>
      <c r="P32" s="57">
        <f t="shared" si="6"/>
        <v>0</v>
      </c>
    </row>
    <row r="33" spans="1:16" ht="19.149999999999999" customHeight="1" thickBot="1" x14ac:dyDescent="0.3">
      <c r="A33" s="60" t="s">
        <v>25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62"/>
      <c r="L33" s="109"/>
      <c r="M33" s="110"/>
      <c r="N33" s="102"/>
      <c r="O33" s="103"/>
      <c r="P33" s="57">
        <f t="shared" si="6"/>
        <v>0</v>
      </c>
    </row>
    <row r="34" spans="1:16" ht="19.5" customHeight="1" thickBot="1" x14ac:dyDescent="0.3">
      <c r="A34" s="59" t="s">
        <v>25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3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3">
      <c r="A36" s="60" t="s">
        <v>25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3">
      <c r="A37" s="59" t="s">
        <v>25</v>
      </c>
      <c r="B37" s="111"/>
      <c r="C37" s="112"/>
      <c r="D37" s="104"/>
      <c r="E37" s="113"/>
      <c r="F37" s="113"/>
      <c r="G37" s="105"/>
      <c r="H37" s="104"/>
      <c r="I37" s="105"/>
      <c r="J37" s="104"/>
      <c r="K37" s="105"/>
      <c r="L37" s="109"/>
      <c r="M37" s="110"/>
      <c r="N37" s="102"/>
      <c r="O37" s="103"/>
      <c r="P37" s="57">
        <f t="shared" si="6"/>
        <v>0</v>
      </c>
    </row>
    <row r="38" spans="1:16" ht="19.5" customHeight="1" thickBot="1" x14ac:dyDescent="0.3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6"/>
        <v>0</v>
      </c>
    </row>
    <row r="39" spans="1:16" ht="18.75" customHeight="1" x14ac:dyDescent="0.25">
      <c r="A39" s="60" t="s">
        <v>25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7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B637EA-34EE-4398-A651-E3F19451CEEB}"/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2023-07-20T17:24:56Z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