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ll\Downloads\"/>
    </mc:Choice>
  </mc:AlternateContent>
  <xr:revisionPtr revIDLastSave="0" documentId="8_{41CACAC7-5489-4C89-B347-9FE0127C9E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G16" i="1"/>
  <c r="J7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P37" i="1" l="1"/>
  <c r="P38" i="1"/>
  <c r="P39" i="1"/>
  <c r="P40" i="1"/>
  <c r="P41" i="1"/>
  <c r="P42" i="1"/>
  <c r="P16" i="1" l="1"/>
  <c r="O16" i="1"/>
  <c r="N16" i="1"/>
  <c r="M16" i="1"/>
  <c r="L16" i="1"/>
  <c r="K16" i="1"/>
  <c r="H16" i="1"/>
  <c r="D16" i="1"/>
  <c r="C16" i="1"/>
  <c r="H23" i="1" l="1"/>
  <c r="P36" i="1"/>
  <c r="P35" i="1"/>
  <c r="P34" i="1"/>
  <c r="T20" i="1" l="1"/>
  <c r="R22" i="1"/>
  <c r="P23" i="1" s="1"/>
  <c r="D21" i="1" l="1"/>
  <c r="C21" i="1"/>
  <c r="D20" i="1"/>
  <c r="C20" i="1"/>
  <c r="C22" i="1" l="1"/>
  <c r="T18" i="1" s="1"/>
  <c r="D22" i="1"/>
  <c r="U20" i="1" s="1"/>
  <c r="R20" i="1" s="1"/>
  <c r="J8" i="1"/>
  <c r="J6" i="1"/>
  <c r="I8" i="1"/>
  <c r="U18" i="1" l="1"/>
  <c r="R18" i="1" s="1"/>
  <c r="P19" i="1" s="1"/>
  <c r="P21" i="1"/>
  <c r="F8" i="1"/>
  <c r="E8" i="1"/>
  <c r="F7" i="1"/>
  <c r="E7" i="1"/>
  <c r="E16" i="1" l="1"/>
  <c r="F16" i="1"/>
</calcChain>
</file>

<file path=xl/sharedStrings.xml><?xml version="1.0" encoding="utf-8"?>
<sst xmlns="http://schemas.openxmlformats.org/spreadsheetml/2006/main" count="82" uniqueCount="52">
  <si>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</si>
  <si>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</si>
  <si>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</si>
  <si>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</si>
  <si>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</si>
  <si>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</si>
  <si>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</si>
  <si>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</si>
  <si>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</si>
  <si>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</si>
  <si>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</si>
  <si>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</si>
  <si>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</si>
  <si>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</si>
  <si>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</si>
  <si>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</si>
  <si>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</si>
  <si>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</si>
  <si>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</si>
  <si>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</si>
  <si>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</si>
  <si>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</si>
  <si>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</si>
  <si>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</si>
  <si>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</si>
  <si>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</si>
  <si>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</si>
  <si>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</si>
  <si>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</si>
  <si>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</si>
  <si>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</si>
  <si>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</si>
  <si>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</si>
  <si>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</si>
  <si>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</si>
  <si>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</si>
  <si>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</si>
  <si>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</si>
  <si>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</si>
  <si>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</si>
  <si>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</si>
  <si>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</si>
  <si>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</si>
  <si>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RTU-5</t>
  </si>
  <si>
    <t>RTU-6</t>
  </si>
  <si>
    <t>RESTROOMS</t>
  </si>
  <si>
    <t>IT CLOSET</t>
  </si>
  <si>
    <t>FITTING ROOM</t>
  </si>
  <si>
    <t>OFFICE</t>
  </si>
  <si>
    <t>STOCKROOM`</t>
  </si>
  <si>
    <t>SALES</t>
  </si>
  <si>
    <t>DOAS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</si>
</sst>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1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19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" fillId="0" borderId="23" xfId="0" applyNumberFormat="1" applyFont="1" applyBorder="1" applyAlignment="1">
      <alignment horizontal="left" vertical="center"/>
    </xf>
    <xf numFmtId="0" fontId="1" fillId="0" borderId="25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36" xfId="0" applyFont="1" applyFill="1" applyBorder="1" applyAlignment="1">
      <alignment horizontal="right" vertical="center"/>
    </xf>
    <xf numFmtId="0" fontId="1" fillId="0" borderId="35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2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vertical="center"/>
    </xf>
    <xf numFmtId="0" fontId="2" fillId="3" borderId="25" xfId="0" applyFont="1" applyFill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1" fillId="0" borderId="25" xfId="0" applyFont="1" applyBorder="1"/>
    <xf numFmtId="164" fontId="2" fillId="0" borderId="25" xfId="0" applyNumberFormat="1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5" fillId="0" borderId="25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49" fontId="1" fillId="0" borderId="26" xfId="0" applyNumberFormat="1" applyFont="1" applyBorder="1" applyAlignment="1">
      <alignment horizontal="center" vertical="center"/>
    </xf>
    <xf numFmtId="49" fontId="1" fillId="0" borderId="2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29" xfId="0" applyNumberFormat="1" applyFont="1" applyBorder="1" applyAlignment="1">
      <alignment horizontal="center" vertical="center"/>
    </xf>
    <xf numFmtId="165" fontId="15" fillId="0" borderId="30" xfId="0" applyNumberFormat="1" applyFont="1" applyBorder="1" applyAlignment="1">
      <alignment horizontal="center" vertical="center"/>
    </xf>
    <xf numFmtId="165" fontId="15" fillId="0" borderId="3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49" fontId="1" fillId="0" borderId="24" xfId="0" applyNumberFormat="1" applyFont="1" applyBorder="1" applyAlignment="1">
      <alignment horizontal="center" vertical="center"/>
    </xf>
    <xf numFmtId="49" fontId="1" fillId="0" borderId="2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3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65451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B8" sqref="B8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71" t="s">
        <v>37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8" ht="9.75" customHeight="1" x14ac:dyDescent="0.3">
      <c r="A3" s="27"/>
    </row>
    <row r="4" spans="1:18" ht="20.100000000000001" customHeight="1" x14ac:dyDescent="0.25">
      <c r="A4" s="44"/>
      <c r="B4" s="43" t="s">
        <v>5</v>
      </c>
      <c r="C4" s="107" t="s">
        <v>0</v>
      </c>
      <c r="D4" s="107"/>
      <c r="E4" s="107" t="s">
        <v>1</v>
      </c>
      <c r="F4" s="107"/>
      <c r="G4" s="123" t="s">
        <v>2</v>
      </c>
      <c r="H4" s="123"/>
      <c r="I4" s="123" t="s">
        <v>29</v>
      </c>
      <c r="J4" s="123"/>
      <c r="K4" s="123" t="s">
        <v>3</v>
      </c>
      <c r="L4" s="123"/>
      <c r="M4" s="124" t="s">
        <v>4</v>
      </c>
      <c r="N4" s="124"/>
      <c r="O4" s="124" t="s">
        <v>42</v>
      </c>
      <c r="P4" s="124"/>
      <c r="Q4" s="6"/>
      <c r="R4" s="17"/>
    </row>
    <row r="5" spans="1:18" ht="20.100000000000001" customHeight="1" x14ac:dyDescent="0.25">
      <c r="A5" s="47" t="s">
        <v>6</v>
      </c>
      <c r="B5" s="43" t="s">
        <v>9</v>
      </c>
      <c r="C5" s="44" t="s">
        <v>7</v>
      </c>
      <c r="D5" s="44" t="s">
        <v>8</v>
      </c>
      <c r="E5" s="43" t="s">
        <v>7</v>
      </c>
      <c r="F5" s="43" t="s">
        <v>8</v>
      </c>
      <c r="G5" s="48" t="s">
        <v>7</v>
      </c>
      <c r="H5" s="48" t="s">
        <v>8</v>
      </c>
      <c r="I5" s="49" t="s">
        <v>7</v>
      </c>
      <c r="J5" s="49" t="s">
        <v>8</v>
      </c>
      <c r="K5" s="48" t="s">
        <v>7</v>
      </c>
      <c r="L5" s="48" t="s">
        <v>8</v>
      </c>
      <c r="M5" s="50" t="s">
        <v>7</v>
      </c>
      <c r="N5" s="50" t="s">
        <v>8</v>
      </c>
      <c r="O5" s="50" t="s">
        <v>7</v>
      </c>
      <c r="P5" s="50" t="s">
        <v>8</v>
      </c>
      <c r="Q5" s="6"/>
      <c r="R5" s="17"/>
    </row>
    <row r="6" spans="1:18" ht="20.100000000000001" customHeight="1" x14ac:dyDescent="0.25">
      <c r="A6" s="51" t="s">
        <v>51</v>
      </c>
      <c r="B6" s="51" t="s">
        <v>50</v>
      </c>
      <c r="C6" s="43">
        <v>3200</v>
      </c>
      <c r="D6" s="43">
        <v>3260</v>
      </c>
      <c r="E6" s="43">
        <v>0</v>
      </c>
      <c r="F6" s="43">
        <v>0</v>
      </c>
      <c r="G6" s="151">
        <v>3200</v>
      </c>
      <c r="H6" s="151">
        <v>3260</v>
      </c>
      <c r="I6" s="52">
        <f>G6/C6</f>
        <v>1</v>
      </c>
      <c r="J6" s="52">
        <f>H6/D6</f>
        <v>1</v>
      </c>
      <c r="K6" s="53"/>
      <c r="L6" s="53"/>
      <c r="M6" s="54"/>
      <c r="N6" s="54"/>
      <c r="O6" s="54"/>
      <c r="P6" s="54"/>
      <c r="Q6" s="23"/>
      <c r="R6" s="21"/>
    </row>
    <row r="7" spans="1:18" ht="20.100000000000001" customHeight="1" x14ac:dyDescent="0.25">
      <c r="A7" s="15" t="s">
        <v>26</v>
      </c>
      <c r="B7" s="55" t="s">
        <v>48</v>
      </c>
      <c r="C7" s="43">
        <v>1750</v>
      </c>
      <c r="D7" s="43">
        <v>1830</v>
      </c>
      <c r="E7" s="43">
        <f>C7-G7</f>
        <v>1610</v>
      </c>
      <c r="F7" s="43">
        <f>D6-H6</f>
        <v>0</v>
      </c>
      <c r="G7" s="45">
        <v>140</v>
      </c>
      <c r="H7" s="45">
        <v>137</v>
      </c>
      <c r="I7" s="52">
        <f>G8/C8</f>
        <v>0</v>
      </c>
      <c r="J7" s="52">
        <f>H7/D7</f>
        <v>7.4863387978142071E-2</v>
      </c>
      <c r="K7" s="53"/>
      <c r="L7" s="53"/>
      <c r="M7" s="54"/>
      <c r="N7" s="54"/>
      <c r="O7" s="54"/>
      <c r="P7" s="54"/>
      <c r="Q7" s="23"/>
      <c r="R7" s="21"/>
    </row>
    <row r="8" spans="1:18" ht="20.100000000000001" customHeight="1" x14ac:dyDescent="0.25">
      <c r="A8" s="15" t="s">
        <v>27</v>
      </c>
      <c r="B8" s="55" t="s">
        <v>49</v>
      </c>
      <c r="C8" s="56">
        <v>1750</v>
      </c>
      <c r="D8" s="56">
        <v>2077</v>
      </c>
      <c r="E8" s="56">
        <f t="shared" ref="E8:F8" si="0">C8-G8</f>
        <v>1750</v>
      </c>
      <c r="F8" s="56">
        <f t="shared" si="0"/>
        <v>2077</v>
      </c>
      <c r="G8" s="45">
        <v>0</v>
      </c>
      <c r="H8" s="45">
        <v>0</v>
      </c>
      <c r="I8" s="52">
        <f t="shared" ref="I8:J8" si="1">G8/C8</f>
        <v>0</v>
      </c>
      <c r="J8" s="52">
        <f t="shared" si="1"/>
        <v>0</v>
      </c>
      <c r="K8" s="53"/>
      <c r="L8" s="53"/>
      <c r="M8" s="54"/>
      <c r="N8" s="54"/>
      <c r="O8" s="54"/>
      <c r="P8" s="54"/>
      <c r="Q8" s="16"/>
      <c r="R8" s="21"/>
    </row>
    <row r="9" spans="1:18" ht="20.100000000000001" customHeight="1" x14ac:dyDescent="0.25">
      <c r="A9" s="15" t="s">
        <v>30</v>
      </c>
      <c r="B9" s="55" t="s">
        <v>50</v>
      </c>
      <c r="C9" s="56">
        <v>1400</v>
      </c>
      <c r="D9" s="56">
        <v>1744</v>
      </c>
      <c r="E9" s="56">
        <f t="shared" ref="E9:E12" si="2">C9-G9</f>
        <v>1400</v>
      </c>
      <c r="F9" s="56">
        <f t="shared" ref="F9:F12" si="3">D9-H9</f>
        <v>1744</v>
      </c>
      <c r="G9" s="45">
        <v>0</v>
      </c>
      <c r="H9" s="45">
        <v>0</v>
      </c>
      <c r="I9" s="52">
        <f t="shared" ref="I9:I10" si="4">G9/C9</f>
        <v>0</v>
      </c>
      <c r="J9" s="52">
        <f t="shared" ref="J9:J10" si="5">H9/D9</f>
        <v>0</v>
      </c>
      <c r="K9" s="53"/>
      <c r="L9" s="53"/>
      <c r="M9" s="54"/>
      <c r="N9" s="54"/>
      <c r="O9" s="54"/>
      <c r="P9" s="54"/>
      <c r="Q9" s="16"/>
      <c r="R9" s="21"/>
    </row>
    <row r="10" spans="1:18" ht="19.5" customHeight="1" x14ac:dyDescent="0.25">
      <c r="A10" s="15" t="s">
        <v>31</v>
      </c>
      <c r="B10" s="55" t="s">
        <v>50</v>
      </c>
      <c r="C10" s="56">
        <v>1350</v>
      </c>
      <c r="D10" s="56">
        <v>1492</v>
      </c>
      <c r="E10" s="56">
        <f t="shared" si="2"/>
        <v>1350</v>
      </c>
      <c r="F10" s="56">
        <f t="shared" si="3"/>
        <v>1492</v>
      </c>
      <c r="G10" s="45">
        <v>0</v>
      </c>
      <c r="H10" s="45">
        <v>0</v>
      </c>
      <c r="I10" s="52">
        <f t="shared" si="4"/>
        <v>0</v>
      </c>
      <c r="J10" s="52">
        <f t="shared" si="5"/>
        <v>0</v>
      </c>
      <c r="K10" s="53"/>
      <c r="L10" s="53"/>
      <c r="M10" s="54"/>
      <c r="N10" s="54"/>
      <c r="O10" s="54"/>
      <c r="P10" s="54"/>
      <c r="Q10" s="16"/>
      <c r="R10" s="21"/>
    </row>
    <row r="11" spans="1:18" ht="20.100000000000001" customHeight="1" x14ac:dyDescent="0.25">
      <c r="A11" s="15" t="s">
        <v>43</v>
      </c>
      <c r="B11" s="55" t="s">
        <v>50</v>
      </c>
      <c r="C11" s="56">
        <v>4850</v>
      </c>
      <c r="D11" s="43">
        <v>4847</v>
      </c>
      <c r="E11" s="43">
        <f t="shared" si="2"/>
        <v>4850</v>
      </c>
      <c r="F11" s="43">
        <f t="shared" si="3"/>
        <v>4847</v>
      </c>
      <c r="G11" s="45">
        <v>0</v>
      </c>
      <c r="H11" s="45">
        <v>0</v>
      </c>
      <c r="I11" s="52">
        <f>G11/C11</f>
        <v>0</v>
      </c>
      <c r="J11" s="52">
        <f>H11/D11</f>
        <v>0</v>
      </c>
      <c r="K11" s="53"/>
      <c r="L11" s="53"/>
      <c r="M11" s="54"/>
      <c r="N11" s="54"/>
      <c r="O11" s="54"/>
      <c r="P11" s="54"/>
      <c r="Q11" s="23"/>
      <c r="R11" s="21"/>
    </row>
    <row r="12" spans="1:18" ht="20.100000000000001" customHeight="1" x14ac:dyDescent="0.25">
      <c r="A12" s="15" t="s">
        <v>44</v>
      </c>
      <c r="B12" s="55" t="s">
        <v>50</v>
      </c>
      <c r="C12" s="56">
        <v>3850</v>
      </c>
      <c r="D12" s="56">
        <v>3844</v>
      </c>
      <c r="E12" s="56">
        <f t="shared" si="2"/>
        <v>3850</v>
      </c>
      <c r="F12" s="56">
        <f t="shared" si="3"/>
        <v>3844</v>
      </c>
      <c r="G12" s="45">
        <v>0</v>
      </c>
      <c r="H12" s="45">
        <v>0</v>
      </c>
      <c r="I12" s="52">
        <f t="shared" ref="I12" si="6">G12/C12</f>
        <v>0</v>
      </c>
      <c r="J12" s="52">
        <f t="shared" ref="J12" si="7">H12/D12</f>
        <v>0</v>
      </c>
      <c r="K12" s="53"/>
      <c r="L12" s="53"/>
      <c r="M12" s="54"/>
      <c r="N12" s="54"/>
      <c r="O12" s="54"/>
      <c r="P12" s="54"/>
      <c r="Q12" s="16"/>
      <c r="R12" s="21"/>
    </row>
    <row r="13" spans="1:18" ht="20.100000000000001" customHeight="1" x14ac:dyDescent="0.25">
      <c r="A13" s="15" t="s">
        <v>10</v>
      </c>
      <c r="B13" s="55" t="s">
        <v>45</v>
      </c>
      <c r="C13" s="57"/>
      <c r="D13" s="57"/>
      <c r="E13" s="57"/>
      <c r="F13" s="57"/>
      <c r="G13" s="53"/>
      <c r="H13" s="53"/>
      <c r="I13" s="53"/>
      <c r="J13" s="53"/>
      <c r="K13" s="53"/>
      <c r="L13" s="53"/>
      <c r="M13" s="54"/>
      <c r="N13" s="54"/>
      <c r="O13" s="46">
        <v>325</v>
      </c>
      <c r="P13" s="46">
        <v>220</v>
      </c>
      <c r="Q13" s="16"/>
      <c r="R13" s="21"/>
    </row>
    <row r="14" spans="1:18" ht="20.100000000000001" customHeight="1" x14ac:dyDescent="0.25">
      <c r="A14" s="15" t="s">
        <v>11</v>
      </c>
      <c r="B14" s="55" t="s">
        <v>46</v>
      </c>
      <c r="C14" s="57"/>
      <c r="D14" s="57"/>
      <c r="E14" s="57"/>
      <c r="F14" s="57"/>
      <c r="G14" s="53"/>
      <c r="H14" s="53"/>
      <c r="I14" s="53"/>
      <c r="J14" s="53"/>
      <c r="K14" s="53"/>
      <c r="L14" s="53"/>
      <c r="M14" s="54"/>
      <c r="N14" s="54"/>
      <c r="O14" s="46">
        <v>1000</v>
      </c>
      <c r="P14" s="46">
        <v>987</v>
      </c>
      <c r="Q14" s="16"/>
      <c r="R14" s="21"/>
    </row>
    <row r="15" spans="1:18" ht="20.100000000000001" customHeight="1" x14ac:dyDescent="0.25">
      <c r="A15" s="15" t="s">
        <v>28</v>
      </c>
      <c r="B15" s="55" t="s">
        <v>47</v>
      </c>
      <c r="C15" s="57"/>
      <c r="D15" s="57"/>
      <c r="E15" s="57"/>
      <c r="F15" s="57"/>
      <c r="G15" s="53"/>
      <c r="H15" s="53"/>
      <c r="I15" s="53"/>
      <c r="J15" s="53"/>
      <c r="K15" s="53"/>
      <c r="L15" s="53"/>
      <c r="M15" s="54"/>
      <c r="N15" s="54"/>
      <c r="O15" s="46">
        <v>640</v>
      </c>
      <c r="P15" s="46">
        <v>509</v>
      </c>
      <c r="Q15" s="16"/>
      <c r="R15" s="21"/>
    </row>
    <row r="16" spans="1:18" ht="20.100000000000001" customHeight="1" x14ac:dyDescent="0.25">
      <c r="A16" s="125" t="s">
        <v>32</v>
      </c>
      <c r="B16" s="125"/>
      <c r="C16" s="56">
        <f>SUM(C7:C15)</f>
        <v>14950</v>
      </c>
      <c r="D16" s="56">
        <f t="shared" ref="D16:H16" si="8">SUM(D6:D15)</f>
        <v>19094</v>
      </c>
      <c r="E16" s="56">
        <f>SUM(E7:E15)</f>
        <v>14810</v>
      </c>
      <c r="F16" s="56">
        <f>SUM(F7:F15)</f>
        <v>14004</v>
      </c>
      <c r="G16" s="45">
        <f>SUM(G6:G15)</f>
        <v>3340</v>
      </c>
      <c r="H16" s="45">
        <f t="shared" si="8"/>
        <v>3397</v>
      </c>
      <c r="I16" s="53"/>
      <c r="J16" s="53"/>
      <c r="K16" s="45">
        <f t="shared" ref="K16:P16" si="9">SUM(K6:K15)</f>
        <v>0</v>
      </c>
      <c r="L16" s="45">
        <f t="shared" si="9"/>
        <v>0</v>
      </c>
      <c r="M16" s="46">
        <f t="shared" si="9"/>
        <v>0</v>
      </c>
      <c r="N16" s="46">
        <f t="shared" si="9"/>
        <v>0</v>
      </c>
      <c r="O16" s="46">
        <f t="shared" si="9"/>
        <v>1965</v>
      </c>
      <c r="P16" s="46">
        <f t="shared" si="9"/>
        <v>1716</v>
      </c>
      <c r="Q16" s="7"/>
      <c r="R16" s="21"/>
    </row>
    <row r="17" spans="1:21" ht="20.100000000000001" customHeight="1" thickBot="1" x14ac:dyDescent="0.3">
      <c r="A17" s="18"/>
      <c r="B17" s="8"/>
      <c r="C17" s="8"/>
      <c r="D17" s="8"/>
      <c r="E17" s="8"/>
      <c r="F17" s="19"/>
      <c r="G17" s="19"/>
      <c r="H17" s="24"/>
      <c r="I17" s="24"/>
      <c r="J17" s="19"/>
      <c r="K17" s="19"/>
      <c r="L17" s="20"/>
      <c r="M17" s="20"/>
      <c r="N17" s="20"/>
      <c r="O17" s="20"/>
      <c r="P17" s="7"/>
      <c r="Q17" s="21"/>
    </row>
    <row r="18" spans="1:21" ht="20.100000000000001" customHeight="1" thickBot="1" x14ac:dyDescent="0.3">
      <c r="A18" s="38" t="s">
        <v>33</v>
      </c>
      <c r="B18" s="25"/>
      <c r="C18" s="25"/>
      <c r="D18" s="25"/>
      <c r="F18" s="101" t="s">
        <v>12</v>
      </c>
      <c r="G18" s="102"/>
      <c r="H18" s="75" t="s">
        <v>36</v>
      </c>
      <c r="I18" s="76"/>
      <c r="J18" s="77"/>
      <c r="L18" s="37" t="s">
        <v>38</v>
      </c>
      <c r="M18" s="26"/>
      <c r="N18" s="26"/>
      <c r="O18" s="26"/>
      <c r="P18" s="26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93" t="s">
        <v>32</v>
      </c>
      <c r="B19" s="94"/>
      <c r="C19" s="28" t="s">
        <v>7</v>
      </c>
      <c r="D19" s="29" t="s">
        <v>8</v>
      </c>
      <c r="F19" s="103"/>
      <c r="G19" s="104"/>
      <c r="H19" s="78"/>
      <c r="I19" s="79"/>
      <c r="J19" s="80"/>
      <c r="L19" s="72" t="s">
        <v>41</v>
      </c>
      <c r="M19" s="72"/>
      <c r="N19" s="72"/>
      <c r="O19" s="72"/>
      <c r="P19" s="40">
        <f>IF(R18=TRUE, 1, 0)</f>
        <v>1</v>
      </c>
    </row>
    <row r="20" spans="1:21" ht="18.75" customHeight="1" x14ac:dyDescent="0.25">
      <c r="A20" s="95" t="s">
        <v>35</v>
      </c>
      <c r="B20" s="96"/>
      <c r="C20" s="30">
        <f>G16+K16</f>
        <v>3340</v>
      </c>
      <c r="D20" s="31">
        <f>H16+L16</f>
        <v>3397</v>
      </c>
      <c r="F20" s="133" t="s">
        <v>13</v>
      </c>
      <c r="G20" s="134"/>
      <c r="H20" s="84"/>
      <c r="I20" s="85"/>
      <c r="J20" s="86"/>
      <c r="L20" s="73"/>
      <c r="M20" s="73"/>
      <c r="N20" s="73"/>
      <c r="O20" s="73"/>
      <c r="P20" s="42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97" t="s">
        <v>34</v>
      </c>
      <c r="B21" s="98"/>
      <c r="C21" s="34">
        <f>M16+O16</f>
        <v>1965</v>
      </c>
      <c r="D21" s="35">
        <f>N16+P16</f>
        <v>1716</v>
      </c>
      <c r="F21" s="135" t="s">
        <v>14</v>
      </c>
      <c r="G21" s="136"/>
      <c r="H21" s="87"/>
      <c r="I21" s="88"/>
      <c r="J21" s="89"/>
      <c r="L21" s="74" t="s">
        <v>39</v>
      </c>
      <c r="M21" s="74"/>
      <c r="N21" s="74"/>
      <c r="O21" s="74"/>
      <c r="P21" s="41" t="e">
        <f>IF(R20=TRUE, 1, 0)</f>
        <v>#DIV/0!</v>
      </c>
    </row>
    <row r="22" spans="1:21" ht="18.75" customHeight="1" thickBot="1" x14ac:dyDescent="0.35">
      <c r="A22" s="99" t="s">
        <v>18</v>
      </c>
      <c r="B22" s="100"/>
      <c r="C22" s="32">
        <f>C20-C21</f>
        <v>1375</v>
      </c>
      <c r="D22" s="33">
        <f>D20-D21</f>
        <v>1681</v>
      </c>
      <c r="F22" s="105" t="s">
        <v>15</v>
      </c>
      <c r="G22" s="106"/>
      <c r="H22" s="90"/>
      <c r="I22" s="91"/>
      <c r="J22" s="92"/>
      <c r="L22" s="73"/>
      <c r="M22" s="73"/>
      <c r="N22" s="73"/>
      <c r="O22" s="73"/>
      <c r="P22" s="42"/>
      <c r="R22" s="1" t="e">
        <f>AND(H23&gt;=-0.02, H23&lt;=0.02)</f>
        <v>#DIV/0!</v>
      </c>
    </row>
    <row r="23" spans="1:21" ht="16.5" customHeight="1" thickBot="1" x14ac:dyDescent="0.3">
      <c r="F23" s="149" t="s">
        <v>16</v>
      </c>
      <c r="G23" s="150"/>
      <c r="H23" s="81" t="e">
        <f>AVERAGE(H20:J22)</f>
        <v>#DIV/0!</v>
      </c>
      <c r="I23" s="82"/>
      <c r="J23" s="83"/>
      <c r="L23" s="70" t="s">
        <v>40</v>
      </c>
      <c r="M23" s="70"/>
      <c r="N23" s="70"/>
      <c r="O23" s="70"/>
      <c r="P23" s="36" t="e">
        <f>IF(R22=TRUE, 1, 0)</f>
        <v>#DIV/0!</v>
      </c>
    </row>
    <row r="24" spans="1:21" ht="13.65" customHeight="1" x14ac:dyDescent="0.25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0"/>
      <c r="M24" s="70"/>
      <c r="N24" s="70"/>
      <c r="O24" s="70"/>
      <c r="P24" s="39"/>
    </row>
    <row r="25" spans="1:21" ht="13.65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10"/>
      <c r="M25" s="10"/>
      <c r="N25" s="11"/>
      <c r="O25" s="11"/>
      <c r="P25" s="6"/>
      <c r="Q25" s="6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137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9"/>
      <c r="Q27" s="22"/>
    </row>
    <row r="28" spans="1:21" ht="20.100000000000001" customHeight="1" x14ac:dyDescent="0.25">
      <c r="A28" s="140"/>
      <c r="B28" s="141"/>
      <c r="C28" s="141"/>
      <c r="D28" s="141"/>
      <c r="E28" s="141"/>
      <c r="F28" s="141"/>
      <c r="G28" s="141"/>
      <c r="H28" s="141"/>
      <c r="I28" s="141"/>
      <c r="J28" s="141"/>
      <c r="K28" s="141"/>
      <c r="L28" s="141"/>
      <c r="M28" s="141"/>
      <c r="N28" s="141"/>
      <c r="O28" s="141"/>
      <c r="P28" s="142"/>
      <c r="Q28" s="22"/>
    </row>
    <row r="29" spans="1:21" ht="20.100000000000001" customHeight="1" thickBot="1" x14ac:dyDescent="0.3">
      <c r="A29" s="143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5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146" t="s">
        <v>19</v>
      </c>
      <c r="B32" s="147"/>
      <c r="C32" s="147"/>
      <c r="D32" s="147"/>
      <c r="E32" s="147"/>
      <c r="F32" s="148"/>
      <c r="G32" s="8"/>
      <c r="H32" s="8"/>
      <c r="I32" s="8"/>
      <c r="J32" s="8"/>
      <c r="K32" s="8"/>
      <c r="L32" s="8"/>
      <c r="M32" s="8"/>
      <c r="N32" s="8"/>
      <c r="O32" s="8"/>
      <c r="P32" s="7"/>
      <c r="Q32" s="9"/>
    </row>
    <row r="33" spans="1:16" ht="19.2" customHeight="1" thickBot="1" x14ac:dyDescent="0.3">
      <c r="A33" s="5" t="s">
        <v>6</v>
      </c>
      <c r="B33" s="110" t="s">
        <v>24</v>
      </c>
      <c r="C33" s="111"/>
      <c r="D33" s="112" t="s">
        <v>23</v>
      </c>
      <c r="E33" s="113"/>
      <c r="F33" s="113"/>
      <c r="G33" s="114"/>
      <c r="H33" s="112" t="s">
        <v>20</v>
      </c>
      <c r="I33" s="114"/>
      <c r="J33" s="113" t="s">
        <v>21</v>
      </c>
      <c r="K33" s="113"/>
      <c r="L33" s="132" t="s">
        <v>3</v>
      </c>
      <c r="M33" s="132"/>
      <c r="N33" s="128" t="s">
        <v>4</v>
      </c>
      <c r="O33" s="129"/>
      <c r="P33" s="13" t="s">
        <v>22</v>
      </c>
    </row>
    <row r="34" spans="1:16" ht="18.75" customHeight="1" thickBot="1" x14ac:dyDescent="0.3">
      <c r="A34" s="14" t="s">
        <v>25</v>
      </c>
      <c r="B34" s="108"/>
      <c r="C34" s="109"/>
      <c r="D34" s="115"/>
      <c r="E34" s="116"/>
      <c r="F34" s="116"/>
      <c r="G34" s="117"/>
      <c r="H34" s="115"/>
      <c r="I34" s="117"/>
      <c r="J34" s="121"/>
      <c r="K34" s="122"/>
      <c r="L34" s="119"/>
      <c r="M34" s="120"/>
      <c r="N34" s="130"/>
      <c r="O34" s="131"/>
      <c r="P34" s="12">
        <f t="shared" ref="P34:P42" si="10">L34-N34</f>
        <v>0</v>
      </c>
    </row>
    <row r="35" spans="1:16" ht="18.75" customHeight="1" thickBot="1" x14ac:dyDescent="0.3">
      <c r="A35" s="15" t="s">
        <v>25</v>
      </c>
      <c r="B35" s="107"/>
      <c r="C35" s="107"/>
      <c r="D35" s="62"/>
      <c r="E35" s="63"/>
      <c r="F35" s="63"/>
      <c r="G35" s="64"/>
      <c r="H35" s="62"/>
      <c r="I35" s="64"/>
      <c r="J35" s="126"/>
      <c r="K35" s="127"/>
      <c r="L35" s="119"/>
      <c r="M35" s="120"/>
      <c r="N35" s="130"/>
      <c r="O35" s="131"/>
      <c r="P35" s="12">
        <f t="shared" si="10"/>
        <v>0</v>
      </c>
    </row>
    <row r="36" spans="1:16" ht="19.2" customHeight="1" thickBot="1" x14ac:dyDescent="0.3">
      <c r="A36" s="15" t="s">
        <v>25</v>
      </c>
      <c r="B36" s="60"/>
      <c r="C36" s="61"/>
      <c r="D36" s="62"/>
      <c r="E36" s="63"/>
      <c r="F36" s="63"/>
      <c r="G36" s="64"/>
      <c r="H36" s="62"/>
      <c r="I36" s="64"/>
      <c r="J36" s="62"/>
      <c r="K36" s="118"/>
      <c r="L36" s="65"/>
      <c r="M36" s="66"/>
      <c r="N36" s="58"/>
      <c r="O36" s="59"/>
      <c r="P36" s="12">
        <f t="shared" si="10"/>
        <v>0</v>
      </c>
    </row>
    <row r="37" spans="1:16" ht="19.5" customHeight="1" thickBot="1" x14ac:dyDescent="0.3">
      <c r="A37" s="14" t="s">
        <v>25</v>
      </c>
      <c r="B37" s="67"/>
      <c r="C37" s="68"/>
      <c r="D37" s="60"/>
      <c r="E37" s="69"/>
      <c r="F37" s="69"/>
      <c r="G37" s="61"/>
      <c r="H37" s="60"/>
      <c r="I37" s="61"/>
      <c r="J37" s="60"/>
      <c r="K37" s="61"/>
      <c r="L37" s="65"/>
      <c r="M37" s="66"/>
      <c r="N37" s="58"/>
      <c r="O37" s="59"/>
      <c r="P37" s="12">
        <f t="shared" si="10"/>
        <v>0</v>
      </c>
    </row>
    <row r="38" spans="1:16" ht="19.5" customHeight="1" thickBot="1" x14ac:dyDescent="0.3">
      <c r="A38" s="15" t="s">
        <v>25</v>
      </c>
      <c r="B38" s="60"/>
      <c r="C38" s="61"/>
      <c r="D38" s="62"/>
      <c r="E38" s="63"/>
      <c r="F38" s="63"/>
      <c r="G38" s="64"/>
      <c r="H38" s="62"/>
      <c r="I38" s="64"/>
      <c r="J38" s="62"/>
      <c r="K38" s="64"/>
      <c r="L38" s="65"/>
      <c r="M38" s="66"/>
      <c r="N38" s="58"/>
      <c r="O38" s="59"/>
      <c r="P38" s="12">
        <f t="shared" si="10"/>
        <v>0</v>
      </c>
    </row>
    <row r="39" spans="1:16" ht="19.5" customHeight="1" thickBot="1" x14ac:dyDescent="0.3">
      <c r="A39" s="15" t="s">
        <v>25</v>
      </c>
      <c r="B39" s="60"/>
      <c r="C39" s="61"/>
      <c r="D39" s="62"/>
      <c r="E39" s="63"/>
      <c r="F39" s="63"/>
      <c r="G39" s="64"/>
      <c r="H39" s="62"/>
      <c r="I39" s="64"/>
      <c r="J39" s="62"/>
      <c r="K39" s="64"/>
      <c r="L39" s="65"/>
      <c r="M39" s="66"/>
      <c r="N39" s="58"/>
      <c r="O39" s="59"/>
      <c r="P39" s="12">
        <f t="shared" si="10"/>
        <v>0</v>
      </c>
    </row>
    <row r="40" spans="1:16" ht="19.5" customHeight="1" thickBot="1" x14ac:dyDescent="0.3">
      <c r="A40" s="14" t="s">
        <v>25</v>
      </c>
      <c r="B40" s="67"/>
      <c r="C40" s="68"/>
      <c r="D40" s="60"/>
      <c r="E40" s="69"/>
      <c r="F40" s="69"/>
      <c r="G40" s="61"/>
      <c r="H40" s="60"/>
      <c r="I40" s="61"/>
      <c r="J40" s="60"/>
      <c r="K40" s="61"/>
      <c r="L40" s="65"/>
      <c r="M40" s="66"/>
      <c r="N40" s="58"/>
      <c r="O40" s="59"/>
      <c r="P40" s="12">
        <f t="shared" si="10"/>
        <v>0</v>
      </c>
    </row>
    <row r="41" spans="1:16" ht="19.5" customHeight="1" thickBot="1" x14ac:dyDescent="0.3">
      <c r="A41" s="15" t="s">
        <v>25</v>
      </c>
      <c r="B41" s="60"/>
      <c r="C41" s="61"/>
      <c r="D41" s="62"/>
      <c r="E41" s="63"/>
      <c r="F41" s="63"/>
      <c r="G41" s="64"/>
      <c r="H41" s="62"/>
      <c r="I41" s="64"/>
      <c r="J41" s="62"/>
      <c r="K41" s="64"/>
      <c r="L41" s="65"/>
      <c r="M41" s="66"/>
      <c r="N41" s="58"/>
      <c r="O41" s="59"/>
      <c r="P41" s="12">
        <f t="shared" si="10"/>
        <v>0</v>
      </c>
    </row>
    <row r="42" spans="1:16" ht="18.75" customHeight="1" x14ac:dyDescent="0.25">
      <c r="A42" s="15" t="s">
        <v>25</v>
      </c>
      <c r="B42" s="60"/>
      <c r="C42" s="61"/>
      <c r="D42" s="62"/>
      <c r="E42" s="63"/>
      <c r="F42" s="63"/>
      <c r="G42" s="64"/>
      <c r="H42" s="62"/>
      <c r="I42" s="64"/>
      <c r="J42" s="62"/>
      <c r="K42" s="64"/>
      <c r="L42" s="65"/>
      <c r="M42" s="66"/>
      <c r="N42" s="58"/>
      <c r="O42" s="59"/>
      <c r="P42" s="12">
        <f t="shared" si="10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88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F22:G22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phoneticPr fontId="19" type="noConversion"/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64EF34-904F-4FFD-A32E-F0356E7A61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cp:lastPrinted>2017-11-15T17:23:59Z</cp:lastPrinted>
  <dcterms:created xsi:type="dcterms:W3CDTF">2015-11-16T19:09:52Z</dcterms:created>
  <dcterms:modified xsi:type="dcterms:W3CDTF">2024-02-17T15:10:38Z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