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Pokolorowane na potem\3672\"/>
    </mc:Choice>
  </mc:AlternateContent>
  <xr:revisionPtr revIDLastSave="0" documentId="8_{F988EF55-79C1-604F-9001-0E69A73555C8}" xr6:coauthVersionLast="47" xr6:coauthVersionMax="47" xr10:uidLastSave="{00000000-0000-0000-0000-000000000000}"/>
  <bookViews>
    <workbookView xWindow="735" yWindow="780" windowWidth="15713" windowHeight="103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/>
  <c r="P29" i="1"/>
  <c r="T15" i="1"/>
  <c r="R17" i="1"/>
  <c r="P18" i="1"/>
  <c r="D16" i="1"/>
  <c r="C16" i="1"/>
  <c r="D15" i="1"/>
  <c r="C15" i="1"/>
  <c r="C17" i="1"/>
  <c r="T13" i="1"/>
  <c r="D17" i="1"/>
  <c r="U15" i="1"/>
  <c r="R15" i="1"/>
  <c r="J7" i="1"/>
  <c r="J6" i="1"/>
  <c r="I7" i="1"/>
  <c r="I6" i="1"/>
  <c r="U13" i="1"/>
  <c r="R13" i="1"/>
  <c r="P14" i="1"/>
  <c r="P16" i="1"/>
  <c r="F7" i="1"/>
  <c r="E7" i="1"/>
  <c r="F6" i="1"/>
  <c r="E6" i="1"/>
  <c r="F11" i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<sst xmlns="http://schemas.openxmlformats.org/spreadsheetml/2006/main" count="69" uniqueCount="50">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</sst>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2" zoomScaleNormal="55" zoomScaleSheetLayoutView="100" workbookViewId="0">
      <selection activeCell="H7" sqref="H7"/>
    </sheetView>
  </sheetViews>
  <sheetFormatPr defaultColWidth="9.16796875" defaultRowHeight="12.75" x14ac:dyDescent="0.15"/>
  <cols>
    <col min="1" max="1" width="10.65234375" style="1" customWidth="1"/>
    <col min="2" max="2" width="13.6171875" style="1" customWidth="1"/>
    <col min="3" max="3" width="10.7851562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25">
      <c r="A3" s="96"/>
    </row>
    <row r="4" spans="1:21" ht="20.100000000000001" customHeight="1" thickBot="1" x14ac:dyDescent="0.2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15">
      <c r="A6" s="75" t="s">
        <v>28</v>
      </c>
      <c r="B6" s="73" t="s">
        <v>47</v>
      </c>
      <c r="C6" s="23">
        <v>2600</v>
      </c>
      <c r="D6" s="24">
        <v>2965</v>
      </c>
      <c r="E6" s="23">
        <f t="shared" ref="E6:F7" si="0">C6-G6</f>
        <v>2100</v>
      </c>
      <c r="F6" s="24">
        <f t="shared" si="0"/>
        <v>2345</v>
      </c>
      <c r="G6" s="25">
        <v>500</v>
      </c>
      <c r="H6" s="26">
        <v>620</v>
      </c>
      <c r="I6" s="27">
        <f>G6/C6</f>
        <v>0.19230769230769232</v>
      </c>
      <c r="J6" s="28">
        <f>H6/D6</f>
        <v>0.20910623946037099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15">
      <c r="A7" s="76" t="s">
        <v>29</v>
      </c>
      <c r="B7" s="74" t="s">
        <v>48</v>
      </c>
      <c r="C7" s="35">
        <v>4000</v>
      </c>
      <c r="D7" s="36">
        <v>4191</v>
      </c>
      <c r="E7" s="35">
        <f t="shared" si="0"/>
        <v>3000</v>
      </c>
      <c r="F7" s="36">
        <f t="shared" si="0"/>
        <v>3178</v>
      </c>
      <c r="G7" s="37">
        <v>1000</v>
      </c>
      <c r="H7" s="38">
        <v>1013</v>
      </c>
      <c r="I7" s="39">
        <f t="shared" ref="I7:J7" si="1">G7/C7</f>
        <v>0.25</v>
      </c>
      <c r="J7" s="40">
        <f t="shared" si="1"/>
        <v>0.24170842281078503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1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1765</v>
      </c>
      <c r="M8" s="43"/>
      <c r="N8" s="44"/>
      <c r="O8" s="45"/>
      <c r="P8" s="46"/>
      <c r="Q8" s="52"/>
      <c r="R8" s="69"/>
    </row>
    <row r="9" spans="1:21" ht="20.100000000000001" customHeight="1" x14ac:dyDescent="0.1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3240</v>
      </c>
      <c r="O9" s="45"/>
      <c r="P9" s="46"/>
      <c r="Q9" s="64"/>
      <c r="R9" s="69"/>
    </row>
    <row r="10" spans="1:21" ht="20.100000000000001" customHeight="1" thickBot="1" x14ac:dyDescent="0.2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144</v>
      </c>
      <c r="Q10" s="64"/>
      <c r="R10" s="69"/>
    </row>
    <row r="11" spans="1:21" ht="20.100000000000001" customHeight="1" thickBot="1" x14ac:dyDescent="0.2">
      <c r="A11" s="166" t="s">
        <v>31</v>
      </c>
      <c r="B11" s="167"/>
      <c r="C11" s="77">
        <f t="shared" ref="C11:H11" si="2">SUM(C6:C10)</f>
        <v>6600</v>
      </c>
      <c r="D11" s="78">
        <f t="shared" si="2"/>
        <v>7156</v>
      </c>
      <c r="E11" s="77">
        <f t="shared" si="2"/>
        <v>5100</v>
      </c>
      <c r="F11" s="78">
        <f t="shared" si="2"/>
        <v>5523</v>
      </c>
      <c r="G11" s="79">
        <f t="shared" si="2"/>
        <v>1500</v>
      </c>
      <c r="H11" s="80">
        <f t="shared" si="2"/>
        <v>1633</v>
      </c>
      <c r="I11" s="81"/>
      <c r="J11" s="82"/>
      <c r="K11" s="79">
        <f t="shared" ref="K11:P11" si="3">SUM(K6:K10)</f>
        <v>1950</v>
      </c>
      <c r="L11" s="80">
        <f t="shared" si="3"/>
        <v>1765</v>
      </c>
      <c r="M11" s="112">
        <f t="shared" si="3"/>
        <v>3200</v>
      </c>
      <c r="N11" s="83">
        <f t="shared" si="3"/>
        <v>3240</v>
      </c>
      <c r="O11" s="84">
        <f t="shared" si="3"/>
        <v>150</v>
      </c>
      <c r="P11" s="85">
        <f t="shared" si="3"/>
        <v>144</v>
      </c>
      <c r="Q11" s="52"/>
      <c r="R11" s="69"/>
    </row>
    <row r="12" spans="1:21" ht="20.100000000000001" customHeight="1" thickBot="1" x14ac:dyDescent="0.2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15">
      <c r="A15" s="146" t="s">
        <v>34</v>
      </c>
      <c r="B15" s="147"/>
      <c r="C15" s="99">
        <f>G11+K11</f>
        <v>3450</v>
      </c>
      <c r="D15" s="100">
        <f>H11+L11</f>
        <v>3398</v>
      </c>
      <c r="F15" s="173" t="s">
        <v>15</v>
      </c>
      <c r="G15" s="174"/>
      <c r="H15" s="135">
        <v>1.7000000000000001E-2</v>
      </c>
      <c r="I15" s="136"/>
      <c r="J15" s="137"/>
      <c r="L15" s="124"/>
      <c r="M15" s="124"/>
      <c r="N15" s="124"/>
      <c r="O15" s="124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">
      <c r="A16" s="148" t="s">
        <v>33</v>
      </c>
      <c r="B16" s="149"/>
      <c r="C16" s="103">
        <f>M11+O11</f>
        <v>3350</v>
      </c>
      <c r="D16" s="104">
        <f>N11+P11</f>
        <v>3384</v>
      </c>
      <c r="F16" s="175" t="s">
        <v>16</v>
      </c>
      <c r="G16" s="176"/>
      <c r="H16" s="138">
        <v>1.2E-2</v>
      </c>
      <c r="I16" s="139"/>
      <c r="J16" s="140"/>
      <c r="L16" s="125" t="s">
        <v>38</v>
      </c>
      <c r="M16" s="125"/>
      <c r="N16" s="125"/>
      <c r="O16" s="125"/>
      <c r="P16" s="110">
        <f>IF(R15=TRUE, 1, 0)</f>
        <v>1</v>
      </c>
    </row>
    <row r="17" spans="1:18" ht="18.75" customHeight="1" thickBot="1" x14ac:dyDescent="0.2">
      <c r="A17" s="150" t="s">
        <v>20</v>
      </c>
      <c r="B17" s="151"/>
      <c r="C17" s="101">
        <f>C15-C16</f>
        <v>100</v>
      </c>
      <c r="D17" s="102">
        <f>D15-D16</f>
        <v>14</v>
      </c>
      <c r="F17" s="113" t="s">
        <v>17</v>
      </c>
      <c r="G17" s="114"/>
      <c r="H17" s="141">
        <v>2.3E-2</v>
      </c>
      <c r="I17" s="142"/>
      <c r="J17" s="143"/>
      <c r="L17" s="124"/>
      <c r="M17" s="124"/>
      <c r="N17" s="124"/>
      <c r="O17" s="124"/>
      <c r="P17" s="111"/>
      <c r="R17" s="1" t="b">
        <f>AND(H18&gt;=-0.02, H18&lt;=0.02)</f>
        <v>1</v>
      </c>
    </row>
    <row r="18" spans="1:18" ht="16.5" customHeight="1" thickBot="1" x14ac:dyDescent="0.2">
      <c r="F18" s="189" t="s">
        <v>18</v>
      </c>
      <c r="G18" s="190"/>
      <c r="H18" s="132">
        <f>AVERAGE(H15:J17)</f>
        <v>1.7333333333333336E-2</v>
      </c>
      <c r="I18" s="133"/>
      <c r="J18" s="134"/>
      <c r="L18" s="121" t="s">
        <v>39</v>
      </c>
      <c r="M18" s="121"/>
      <c r="N18" s="121"/>
      <c r="O18" s="121"/>
      <c r="P18" s="105">
        <f>IF(R17=TRUE, 1, 0)</f>
        <v>1</v>
      </c>
    </row>
    <row r="19" spans="1:18" ht="13.7" customHeight="1" x14ac:dyDescent="0.1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1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1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2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2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1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L570" s="2"/>
      <c r="M570" s="2"/>
      <c r="N570" s="2"/>
      <c r="O570" s="2"/>
    </row>
    <row r="571" spans="1:15" x14ac:dyDescent="0.15">
      <c r="L571" s="2"/>
      <c r="M571" s="2"/>
      <c r="N571" s="2"/>
      <c r="O571" s="2"/>
    </row>
    <row r="572" spans="1:15" x14ac:dyDescent="0.15">
      <c r="L572" s="2"/>
      <c r="M572" s="2"/>
      <c r="N572" s="2"/>
      <c r="O572" s="2"/>
    </row>
    <row r="573" spans="1:15" x14ac:dyDescent="0.15">
      <c r="L573" s="2"/>
      <c r="M573" s="2"/>
      <c r="N573" s="2"/>
      <c r="O573" s="2"/>
    </row>
    <row r="574" spans="1:15" x14ac:dyDescent="0.15">
      <c r="L574" s="2"/>
      <c r="M574" s="2"/>
      <c r="N574" s="2"/>
      <c r="O574" s="2"/>
    </row>
    <row r="575" spans="1:15" x14ac:dyDescent="0.15">
      <c r="L575" s="2"/>
      <c r="M575" s="2"/>
      <c r="N575" s="2"/>
      <c r="O575" s="2"/>
    </row>
    <row r="576" spans="1:15" x14ac:dyDescent="0.15"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  <row r="578" spans="12:15" x14ac:dyDescent="0.15">
      <c r="L578" s="2"/>
      <c r="M578" s="2"/>
      <c r="N578" s="2"/>
      <c r="O578" s="2"/>
    </row>
    <row r="579" spans="12:15" x14ac:dyDescent="0.1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2022-04-06T10:08:42Z</dcterms:modified>
</cp:coreProperties>
</file>