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1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Chick-fil-A\! GENERAL FOLDER TEMPLATE\2 PROJECT DOCUMENTS\"/>
    </mc:Choice>
  </mc:AlternateContent>
  <xr:revisionPtr revIDLastSave="0" documentId="8_{3EE08E1E-CCDC-4B8F-BF32-3148CC01BB8E}" xr6:coauthVersionLast="47" xr6:coauthVersionMax="47" xr10:uidLastSave="{00000000-0000-0000-0000-000000000000}"/>
  <bookViews>
    <workbookView xWindow="-26115" yWindow="1035" windowWidth="21600" windowHeight="11385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9" i="1"/>
  <c r="F9" i="1"/>
  <c r="E6" i="1"/>
  <c r="E7" i="1"/>
  <c r="E8" i="1"/>
  <c r="E11" i="1"/>
  <c r="P35" i="1"/>
  <c r="O16" i="1" l="1"/>
  <c r="M16" i="1"/>
  <c r="L16" i="1"/>
  <c r="K16" i="1"/>
  <c r="H16" i="1"/>
  <c r="G16" i="1"/>
  <c r="C20" i="1" s="1"/>
  <c r="D16" i="1"/>
  <c r="C16" i="1"/>
  <c r="C21" i="1" l="1"/>
  <c r="C22" i="1" s="1"/>
  <c r="I9" i="1"/>
  <c r="J9" i="1"/>
  <c r="F10" i="1"/>
  <c r="I10" i="1"/>
  <c r="J10" i="1"/>
  <c r="F11" i="1"/>
  <c r="I11" i="1"/>
  <c r="J11" i="1"/>
  <c r="P16" i="1" l="1"/>
  <c r="N16" i="1"/>
  <c r="H23" i="1" l="1"/>
  <c r="P37" i="1"/>
  <c r="P36" i="1"/>
  <c r="P34" i="1"/>
  <c r="T20" i="1" l="1"/>
  <c r="R22" i="1"/>
  <c r="P23" i="1" s="1"/>
  <c r="D21" i="1" l="1"/>
  <c r="D20" i="1"/>
  <c r="J8" i="1"/>
  <c r="I8" i="1"/>
  <c r="F8" i="1"/>
  <c r="T18" i="1" l="1"/>
  <c r="D22" i="1"/>
  <c r="U20" i="1" s="1"/>
  <c r="R20" i="1" s="1"/>
  <c r="J7" i="1"/>
  <c r="J6" i="1"/>
  <c r="I7" i="1"/>
  <c r="I6" i="1"/>
  <c r="U18" i="1" l="1"/>
  <c r="R18" i="1" s="1"/>
  <c r="P19" i="1" s="1"/>
  <c r="P21" i="1"/>
  <c r="F7" i="1"/>
  <c r="F6" i="1"/>
  <c r="F16" i="1" s="1"/>
  <c r="E16" i="1"/>
</calcChain>
</file>

<file path=xl/sharedStrings.xml><?xml version="1.0" encoding="utf-8"?>
<sst xmlns="http://schemas.openxmlformats.org/spreadsheetml/2006/main" count="89" uniqueCount="57">
  <si>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</si>
  <si>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</si>
  <si>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</si>
  <si>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</si>
  <si>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</si>
  <si>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</si>
  <si>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</si>
  <si>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</si>
  <si>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</si>
  <si>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</si>
  <si>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</si>
  <si>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</si>
  <si>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</si>
  <si>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</si>
  <si>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</si>
  <si>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</si>
  <si>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>DRIVE THRU</t>
  </si>
  <si>
    <t>AC-3</t>
  </si>
  <si>
    <t>DINNING /RR</t>
  </si>
  <si>
    <t>AC-4</t>
  </si>
  <si>
    <t>BOH</t>
  </si>
  <si>
    <t>AC-5</t>
  </si>
  <si>
    <t xml:space="preserve">PLAY AREA </t>
  </si>
  <si>
    <t>AC-6</t>
  </si>
  <si>
    <t>EF-1</t>
  </si>
  <si>
    <t>HD 1</t>
  </si>
  <si>
    <t>EF-2</t>
  </si>
  <si>
    <t>HD 2 &amp; 3</t>
  </si>
  <si>
    <t>EF-3</t>
  </si>
  <si>
    <t>RESTROOMS</t>
  </si>
  <si>
    <t>EF4</t>
  </si>
  <si>
    <t>HD 3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</si>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</sst>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color rgb="FF00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3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7" xfId="0" applyFont="1" applyFill="1" applyBorder="1" applyAlignment="1">
      <alignment horizontal="right" vertical="center"/>
    </xf>
    <xf numFmtId="0" fontId="1" fillId="0" borderId="56" xfId="0" applyFont="1" applyBorder="1" applyAlignment="1">
      <alignment vertical="center"/>
    </xf>
    <xf numFmtId="0" fontId="1" fillId="0" borderId="58" xfId="0" applyFont="1" applyBorder="1" applyAlignment="1">
      <alignment horizontal="left" vertical="center"/>
    </xf>
    <xf numFmtId="0" fontId="2" fillId="0" borderId="61" xfId="0" applyFont="1" applyBorder="1" applyAlignment="1">
      <alignment horizontal="center" vertical="center"/>
    </xf>
    <xf numFmtId="164" fontId="2" fillId="0" borderId="62" xfId="0" applyNumberFormat="1" applyFont="1" applyBorder="1" applyAlignment="1">
      <alignment horizontal="center" vertical="center"/>
    </xf>
    <xf numFmtId="164" fontId="2" fillId="0" borderId="63" xfId="0" applyNumberFormat="1" applyFont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5" fillId="0" borderId="59" xfId="0" applyFont="1" applyBorder="1" applyAlignment="1">
      <alignment vertical="center"/>
    </xf>
    <xf numFmtId="0" fontId="1" fillId="0" borderId="61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2" fillId="2" borderId="70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60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" fillId="0" borderId="72" xfId="0" applyFont="1" applyBorder="1" applyAlignment="1">
      <alignment horizontal="left" vertical="center"/>
    </xf>
    <xf numFmtId="0" fontId="0" fillId="2" borderId="21" xfId="0" applyFill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71" xfId="0" applyFont="1" applyBorder="1" applyAlignment="1">
      <alignment vertical="center"/>
    </xf>
    <xf numFmtId="0" fontId="0" fillId="2" borderId="70" xfId="0" applyFill="1" applyBorder="1" applyAlignment="1">
      <alignment horizontal="center" vertical="center"/>
    </xf>
    <xf numFmtId="0" fontId="19" fillId="0" borderId="73" xfId="0" applyFont="1" applyBorder="1" applyAlignment="1">
      <alignment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1</xdr:col>
      <xdr:colOff>1694331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85" zoomScaleSheetLayoutView="80" workbookViewId="0">
      <selection activeCell="B14" sqref="B14"/>
    </sheetView>
  </sheetViews>
  <sheetFormatPr defaultColWidth="9.140625" defaultRowHeight="12.75"/>
  <cols>
    <col min="1" max="1" width="10.5703125" style="1" customWidth="1"/>
    <col min="2" max="2" width="26.140625" style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/>
    <row r="2" spans="1:18" ht="21.75" customHeight="1">
      <c r="A2" s="185" t="s">
        <v>0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</row>
    <row r="3" spans="1:18" ht="9.75" customHeight="1" thickBot="1">
      <c r="A3" s="81"/>
    </row>
    <row r="4" spans="1:18" ht="20.100000000000001" customHeight="1">
      <c r="A4" s="6"/>
      <c r="B4" s="8" t="s">
        <v>1</v>
      </c>
      <c r="C4" s="158" t="s">
        <v>2</v>
      </c>
      <c r="D4" s="159"/>
      <c r="E4" s="131" t="s">
        <v>3</v>
      </c>
      <c r="F4" s="130"/>
      <c r="G4" s="164" t="s">
        <v>4</v>
      </c>
      <c r="H4" s="165"/>
      <c r="I4" s="156" t="s">
        <v>5</v>
      </c>
      <c r="J4" s="157"/>
      <c r="K4" s="162" t="s">
        <v>6</v>
      </c>
      <c r="L4" s="163"/>
      <c r="M4" s="160" t="s">
        <v>7</v>
      </c>
      <c r="N4" s="161"/>
      <c r="O4" s="160" t="s">
        <v>8</v>
      </c>
      <c r="P4" s="161"/>
      <c r="Q4" s="7"/>
      <c r="R4" s="60"/>
    </row>
    <row r="5" spans="1:18" ht="20.100000000000001" customHeigh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18" ht="20.100000000000001" customHeight="1">
      <c r="A6" s="69" t="s">
        <v>13</v>
      </c>
      <c r="B6" s="68" t="s">
        <v>14</v>
      </c>
      <c r="C6" s="23">
        <v>8125</v>
      </c>
      <c r="D6" s="24"/>
      <c r="E6" s="23">
        <f t="shared" ref="E6:E11" si="0">C6-G6</f>
        <v>6375</v>
      </c>
      <c r="F6" s="24">
        <f t="shared" ref="E6:F7" si="1">D6-H6</f>
        <v>0</v>
      </c>
      <c r="G6" s="23">
        <v>1750</v>
      </c>
      <c r="H6" s="25"/>
      <c r="I6" s="26">
        <f>G6/C6</f>
        <v>0.2153846153846154</v>
      </c>
      <c r="J6" s="27" t="e">
        <f>H6/D6</f>
        <v>#DIV/0!</v>
      </c>
      <c r="K6" s="28"/>
      <c r="L6" s="29"/>
      <c r="M6" s="30"/>
      <c r="N6" s="31"/>
      <c r="O6" s="32"/>
      <c r="P6" s="33"/>
      <c r="Q6" s="66"/>
      <c r="R6" s="64"/>
    </row>
    <row r="7" spans="1:18" ht="20.100000000000001" customHeight="1">
      <c r="A7" s="69" t="s">
        <v>15</v>
      </c>
      <c r="B7" s="68" t="s">
        <v>16</v>
      </c>
      <c r="C7" s="34">
        <v>4375</v>
      </c>
      <c r="D7" s="35"/>
      <c r="E7" s="23">
        <f t="shared" si="0"/>
        <v>3300</v>
      </c>
      <c r="F7" s="35">
        <f t="shared" si="1"/>
        <v>0</v>
      </c>
      <c r="G7" s="34">
        <v>1075</v>
      </c>
      <c r="H7" s="36"/>
      <c r="I7" s="37">
        <f t="shared" ref="I7:J7" si="2">G7/C7</f>
        <v>0.24571428571428572</v>
      </c>
      <c r="J7" s="38" t="e">
        <f t="shared" si="2"/>
        <v>#DIV/0!</v>
      </c>
      <c r="K7" s="39"/>
      <c r="L7" s="40"/>
      <c r="M7" s="41"/>
      <c r="N7" s="42"/>
      <c r="O7" s="43"/>
      <c r="P7" s="44"/>
      <c r="Q7" s="59"/>
      <c r="R7" s="64"/>
    </row>
    <row r="8" spans="1:18" ht="18" customHeight="1">
      <c r="A8" s="69" t="s">
        <v>17</v>
      </c>
      <c r="B8" s="68" t="s">
        <v>18</v>
      </c>
      <c r="C8" s="34">
        <v>5250</v>
      </c>
      <c r="D8" s="35"/>
      <c r="E8" s="23">
        <f t="shared" si="0"/>
        <v>3975</v>
      </c>
      <c r="F8" s="35">
        <f t="shared" ref="F8:F11" si="3">D8-H8</f>
        <v>0</v>
      </c>
      <c r="G8" s="34">
        <v>1275</v>
      </c>
      <c r="H8" s="36"/>
      <c r="I8" s="37">
        <f t="shared" ref="I8" si="4">G8/C8</f>
        <v>0.24285714285714285</v>
      </c>
      <c r="J8" s="38" t="e">
        <f t="shared" ref="J8" si="5">H8/D8</f>
        <v>#DIV/0!</v>
      </c>
      <c r="K8" s="39"/>
      <c r="L8" s="40"/>
      <c r="M8" s="41"/>
      <c r="N8" s="42"/>
      <c r="O8" s="43"/>
      <c r="P8" s="44"/>
      <c r="Q8" s="59"/>
      <c r="R8" s="64"/>
    </row>
    <row r="9" spans="1:18" ht="16.5" customHeight="1">
      <c r="A9" s="69" t="s">
        <v>19</v>
      </c>
      <c r="B9" s="68" t="s">
        <v>20</v>
      </c>
      <c r="C9" s="34">
        <v>1750</v>
      </c>
      <c r="D9" s="35"/>
      <c r="E9" s="23">
        <f t="shared" si="0"/>
        <v>1325</v>
      </c>
      <c r="F9" s="35">
        <f t="shared" si="3"/>
        <v>0</v>
      </c>
      <c r="G9" s="34">
        <v>425</v>
      </c>
      <c r="H9" s="36"/>
      <c r="I9" s="37">
        <f>G9/C9</f>
        <v>0.24285714285714285</v>
      </c>
      <c r="J9" s="38" t="e">
        <f>H9/D9</f>
        <v>#DIV/0!</v>
      </c>
      <c r="K9" s="39"/>
      <c r="L9" s="40"/>
      <c r="M9" s="41"/>
      <c r="N9" s="42"/>
      <c r="O9" s="43"/>
      <c r="P9" s="44"/>
      <c r="Q9" s="59"/>
      <c r="R9" s="64"/>
    </row>
    <row r="10" spans="1:18" ht="20.100000000000001" hidden="1" customHeight="1">
      <c r="A10" s="97" t="s">
        <v>21</v>
      </c>
      <c r="B10" s="68" t="s">
        <v>22</v>
      </c>
      <c r="C10" s="34"/>
      <c r="D10" s="108"/>
      <c r="E10" s="23">
        <f t="shared" si="0"/>
        <v>0</v>
      </c>
      <c r="F10" s="108">
        <f t="shared" si="3"/>
        <v>0</v>
      </c>
      <c r="G10" s="34"/>
      <c r="H10" s="98"/>
      <c r="I10" s="99" t="e">
        <f>G10/C10</f>
        <v>#DIV/0!</v>
      </c>
      <c r="J10" s="100" t="e">
        <f>H10/D10</f>
        <v>#DIV/0!</v>
      </c>
      <c r="K10" s="101"/>
      <c r="L10" s="102"/>
      <c r="M10" s="103"/>
      <c r="N10" s="104"/>
      <c r="O10" s="105"/>
      <c r="P10" s="106"/>
      <c r="Q10" s="66"/>
      <c r="R10" s="64"/>
    </row>
    <row r="11" spans="1:18" ht="20.100000000000001" hidden="1" customHeight="1">
      <c r="A11" s="69" t="s">
        <v>23</v>
      </c>
      <c r="B11" s="107" t="s">
        <v>20</v>
      </c>
      <c r="C11" s="34"/>
      <c r="D11" s="35"/>
      <c r="E11" s="23">
        <f t="shared" si="0"/>
        <v>0</v>
      </c>
      <c r="F11" s="35">
        <f t="shared" si="3"/>
        <v>0</v>
      </c>
      <c r="G11" s="23"/>
      <c r="H11" s="36"/>
      <c r="I11" s="37" t="e">
        <f t="shared" ref="I11" si="6">G11/C11</f>
        <v>#DIV/0!</v>
      </c>
      <c r="J11" s="38" t="e">
        <f t="shared" ref="J11" si="7">H11/D11</f>
        <v>#DIV/0!</v>
      </c>
      <c r="K11" s="39"/>
      <c r="L11" s="40"/>
      <c r="M11" s="41"/>
      <c r="N11" s="42"/>
      <c r="O11" s="43"/>
      <c r="P11" s="44"/>
      <c r="Q11" s="59"/>
      <c r="R11" s="64"/>
    </row>
    <row r="12" spans="1:18" ht="20.100000000000001" customHeight="1">
      <c r="A12" s="69" t="s">
        <v>24</v>
      </c>
      <c r="B12" s="68" t="s">
        <v>25</v>
      </c>
      <c r="C12" s="45"/>
      <c r="D12" s="46"/>
      <c r="E12" s="115"/>
      <c r="F12" s="46"/>
      <c r="G12" s="39"/>
      <c r="H12" s="40"/>
      <c r="I12" s="47"/>
      <c r="J12" s="40"/>
      <c r="K12" s="39"/>
      <c r="L12" s="40"/>
      <c r="M12" s="48">
        <v>1913</v>
      </c>
      <c r="N12" s="49"/>
      <c r="O12" s="41"/>
      <c r="P12" s="42"/>
      <c r="Q12" s="59"/>
      <c r="R12" s="64"/>
    </row>
    <row r="13" spans="1:18" ht="20.100000000000001" customHeight="1">
      <c r="A13" s="69" t="s">
        <v>26</v>
      </c>
      <c r="B13" s="117" t="s">
        <v>27</v>
      </c>
      <c r="C13" s="45"/>
      <c r="D13" s="46"/>
      <c r="E13" s="116"/>
      <c r="F13" s="46"/>
      <c r="G13" s="39"/>
      <c r="H13" s="40"/>
      <c r="I13" s="47"/>
      <c r="J13" s="40"/>
      <c r="K13" s="39"/>
      <c r="L13" s="40"/>
      <c r="M13" s="48">
        <v>1402</v>
      </c>
      <c r="N13" s="49"/>
      <c r="O13" s="41"/>
      <c r="P13" s="42"/>
      <c r="Q13" s="59"/>
      <c r="R13" s="64"/>
    </row>
    <row r="14" spans="1:18" ht="20.100000000000001" customHeight="1">
      <c r="A14" s="118" t="s">
        <v>28</v>
      </c>
      <c r="B14" s="219" t="s">
        <v>29</v>
      </c>
      <c r="C14" s="220"/>
      <c r="D14" s="111"/>
      <c r="E14" s="110"/>
      <c r="F14" s="111"/>
      <c r="G14" s="112"/>
      <c r="H14" s="113"/>
      <c r="I14" s="114"/>
      <c r="J14" s="113"/>
      <c r="K14" s="41"/>
      <c r="L14" s="42"/>
      <c r="M14" s="41"/>
      <c r="N14" s="41"/>
      <c r="O14" s="48">
        <v>300</v>
      </c>
      <c r="P14" s="49"/>
      <c r="Q14" s="59"/>
      <c r="R14" s="64"/>
    </row>
    <row r="15" spans="1:18" ht="20.100000000000001" hidden="1" customHeight="1">
      <c r="A15" s="118" t="s">
        <v>30</v>
      </c>
      <c r="B15" s="221" t="s">
        <v>31</v>
      </c>
      <c r="C15" s="119"/>
      <c r="D15" s="46"/>
      <c r="E15" s="45"/>
      <c r="F15" s="46"/>
      <c r="G15" s="39"/>
      <c r="H15" s="40"/>
      <c r="I15" s="47"/>
      <c r="J15" s="40"/>
      <c r="K15" s="39"/>
      <c r="L15" s="40"/>
      <c r="M15" s="48"/>
      <c r="N15" s="49"/>
      <c r="O15" s="41"/>
      <c r="P15" s="42"/>
      <c r="Q15" s="59"/>
      <c r="R15" s="64"/>
    </row>
    <row r="16" spans="1:18" ht="20.100000000000001" customHeight="1">
      <c r="A16" s="122" t="s">
        <v>32</v>
      </c>
      <c r="B16" s="123"/>
      <c r="C16" s="70">
        <f>SUM(C6:C14)</f>
        <v>19500</v>
      </c>
      <c r="D16" s="71">
        <f>SUM(D6:D14)</f>
        <v>0</v>
      </c>
      <c r="E16" s="70">
        <f>SUM(E6:E14)</f>
        <v>14975</v>
      </c>
      <c r="F16" s="71">
        <f>SUM(F6:F14)</f>
        <v>0</v>
      </c>
      <c r="G16" s="72">
        <f>SUM(G6:G14)</f>
        <v>4525</v>
      </c>
      <c r="H16" s="73">
        <f>SUM(H6:H14)</f>
        <v>0</v>
      </c>
      <c r="I16" s="74"/>
      <c r="J16" s="75"/>
      <c r="K16" s="72">
        <f>SUM(K6:K14)</f>
        <v>0</v>
      </c>
      <c r="L16" s="73">
        <f>SUM(L6:L14)</f>
        <v>0</v>
      </c>
      <c r="M16" s="109">
        <f>SUM(M6:M14)</f>
        <v>3315</v>
      </c>
      <c r="N16" s="76">
        <f>SUM(N6:N14)</f>
        <v>0</v>
      </c>
      <c r="O16" s="77">
        <f>SUM(O6:O14)</f>
        <v>300</v>
      </c>
      <c r="P16" s="78">
        <f>SUM(P6:P14)</f>
        <v>0</v>
      </c>
      <c r="Q16" s="50"/>
      <c r="R16" s="64"/>
    </row>
    <row r="17" spans="1:21" ht="20.100000000000001" customHeight="1">
      <c r="A17" s="61"/>
      <c r="B17" s="51"/>
      <c r="C17" s="51"/>
      <c r="D17" s="51"/>
      <c r="E17" s="51"/>
      <c r="F17" s="62"/>
      <c r="G17" s="62"/>
      <c r="H17" s="67"/>
      <c r="I17" s="67"/>
      <c r="J17" s="62"/>
      <c r="K17" s="62"/>
      <c r="L17" s="63"/>
      <c r="M17" s="63"/>
      <c r="N17" s="63"/>
      <c r="O17" s="63"/>
      <c r="P17" s="50"/>
      <c r="Q17" s="64"/>
    </row>
    <row r="18" spans="1:21" ht="20.100000000000001" customHeight="1">
      <c r="A18" s="92" t="s">
        <v>33</v>
      </c>
      <c r="B18" s="79"/>
      <c r="C18" s="79"/>
      <c r="D18" s="79"/>
      <c r="F18" s="215" t="s">
        <v>34</v>
      </c>
      <c r="G18" s="216"/>
      <c r="H18" s="189" t="s">
        <v>35</v>
      </c>
      <c r="I18" s="190"/>
      <c r="J18" s="191"/>
      <c r="L18" s="91" t="s">
        <v>36</v>
      </c>
      <c r="M18" s="80"/>
      <c r="N18" s="80"/>
      <c r="O18" s="80"/>
      <c r="P18" s="80"/>
      <c r="R18" s="1" t="b">
        <f>T18=U18</f>
        <v>1</v>
      </c>
      <c r="T18" s="1" t="b">
        <f>C22&lt;0</f>
        <v>0</v>
      </c>
      <c r="U18" s="1" t="b">
        <f>D22&lt;0</f>
        <v>0</v>
      </c>
    </row>
    <row r="19" spans="1:21" ht="18.75" customHeight="1" thickBot="1">
      <c r="A19" s="207" t="s">
        <v>32</v>
      </c>
      <c r="B19" s="208"/>
      <c r="C19" s="82" t="s">
        <v>11</v>
      </c>
      <c r="D19" s="83" t="s">
        <v>12</v>
      </c>
      <c r="F19" s="217"/>
      <c r="G19" s="218"/>
      <c r="H19" s="192"/>
      <c r="I19" s="193"/>
      <c r="J19" s="194"/>
      <c r="L19" s="186" t="s">
        <v>37</v>
      </c>
      <c r="M19" s="186"/>
      <c r="N19" s="186"/>
      <c r="O19" s="186"/>
      <c r="P19" s="94">
        <f>IF(R18=TRUE, 1, 0)</f>
        <v>1</v>
      </c>
    </row>
    <row r="20" spans="1:21" ht="18.75" customHeight="1">
      <c r="A20" s="209" t="s">
        <v>38</v>
      </c>
      <c r="B20" s="210"/>
      <c r="C20" s="84">
        <f>G16+K16</f>
        <v>4525</v>
      </c>
      <c r="D20" s="85">
        <f>H16+L16</f>
        <v>0</v>
      </c>
      <c r="F20" s="136" t="s">
        <v>39</v>
      </c>
      <c r="G20" s="137"/>
      <c r="H20" s="198"/>
      <c r="I20" s="199"/>
      <c r="J20" s="200"/>
      <c r="L20" s="187"/>
      <c r="M20" s="187"/>
      <c r="N20" s="187"/>
      <c r="O20" s="187"/>
      <c r="P20" s="96"/>
      <c r="R20" s="1" t="e">
        <f>T20=U20</f>
        <v>#DIV/0!</v>
      </c>
      <c r="T20" s="1" t="e">
        <f>H23&lt;0</f>
        <v>#DIV/0!</v>
      </c>
      <c r="U20" s="1" t="b">
        <f>D22&lt;0</f>
        <v>0</v>
      </c>
    </row>
    <row r="21" spans="1:21" ht="18.75" customHeight="1" thickBot="1">
      <c r="A21" s="211" t="s">
        <v>40</v>
      </c>
      <c r="B21" s="212"/>
      <c r="C21" s="88">
        <f>M16+O16</f>
        <v>3615</v>
      </c>
      <c r="D21" s="89">
        <f>N16+P16</f>
        <v>0</v>
      </c>
      <c r="F21" s="138" t="s">
        <v>41</v>
      </c>
      <c r="G21" s="139"/>
      <c r="H21" s="201"/>
      <c r="I21" s="202"/>
      <c r="J21" s="203"/>
      <c r="L21" s="188" t="s">
        <v>42</v>
      </c>
      <c r="M21" s="188"/>
      <c r="N21" s="188"/>
      <c r="O21" s="188"/>
      <c r="P21" s="95" t="e">
        <f>IF(R20=TRUE, 1, 0)</f>
        <v>#DIV/0!</v>
      </c>
    </row>
    <row r="22" spans="1:21" ht="18.75" customHeight="1" thickBot="1">
      <c r="A22" s="213" t="s">
        <v>43</v>
      </c>
      <c r="B22" s="214"/>
      <c r="C22" s="86">
        <f>C20-C21</f>
        <v>910</v>
      </c>
      <c r="D22" s="87">
        <f>D20-D21</f>
        <v>0</v>
      </c>
      <c r="F22" s="154" t="s">
        <v>44</v>
      </c>
      <c r="G22" s="155"/>
      <c r="H22" s="204"/>
      <c r="I22" s="205"/>
      <c r="J22" s="206"/>
      <c r="L22" s="187"/>
      <c r="M22" s="187"/>
      <c r="N22" s="187"/>
      <c r="O22" s="187"/>
      <c r="P22" s="96"/>
      <c r="R22" s="1" t="e">
        <f>AND(H23&gt;=-0.02, H23&lt;=0.02)</f>
        <v>#DIV/0!</v>
      </c>
    </row>
    <row r="23" spans="1:21" ht="16.5" customHeight="1" thickBot="1">
      <c r="F23" s="152" t="s">
        <v>45</v>
      </c>
      <c r="G23" s="153"/>
      <c r="H23" s="195" t="e">
        <f>AVERAGE(H20:J22)</f>
        <v>#DIV/0!</v>
      </c>
      <c r="I23" s="196"/>
      <c r="J23" s="197"/>
      <c r="L23" s="184" t="s">
        <v>46</v>
      </c>
      <c r="M23" s="184"/>
      <c r="N23" s="184"/>
      <c r="O23" s="184"/>
      <c r="P23" s="90" t="e">
        <f>IF(R22=TRUE, 1, 0)</f>
        <v>#DIV/0!</v>
      </c>
    </row>
    <row r="24" spans="1:21" ht="13.7" customHeight="1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184"/>
      <c r="M24" s="184"/>
      <c r="N24" s="184"/>
      <c r="O24" s="184"/>
      <c r="P24" s="93"/>
    </row>
    <row r="25" spans="1:21" ht="13.7" customHeight="1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3"/>
      <c r="M25" s="53"/>
      <c r="N25" s="54"/>
      <c r="O25" s="54"/>
      <c r="P25" s="7"/>
      <c r="Q25" s="7"/>
    </row>
    <row r="26" spans="1:21" ht="13.5" customHeight="1" thickBot="1">
      <c r="A26" s="3" t="s">
        <v>47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ht="20.100000000000001" customHeight="1">
      <c r="A27" s="140"/>
      <c r="B27" s="141"/>
      <c r="C27" s="141"/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2"/>
      <c r="Q27" s="65"/>
    </row>
    <row r="28" spans="1:21" ht="20.100000000000001" customHeight="1">
      <c r="A28" s="143"/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5"/>
      <c r="Q28" s="65"/>
    </row>
    <row r="29" spans="1:21" ht="20.100000000000001" customHeight="1" thickBot="1">
      <c r="A29" s="146"/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8"/>
    </row>
    <row r="30" spans="1:21" ht="20.100000000000001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13.5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20.100000000000001" customHeight="1" thickBot="1">
      <c r="A32" s="149" t="s">
        <v>48</v>
      </c>
      <c r="B32" s="150"/>
      <c r="C32" s="150"/>
      <c r="D32" s="150"/>
      <c r="E32" s="150"/>
      <c r="F32" s="151"/>
      <c r="G32" s="51"/>
      <c r="H32" s="51"/>
      <c r="I32" s="51"/>
      <c r="J32" s="51"/>
      <c r="K32" s="51"/>
      <c r="L32" s="51"/>
      <c r="M32" s="51"/>
      <c r="N32" s="51"/>
      <c r="O32" s="51"/>
      <c r="P32" s="50"/>
      <c r="Q32" s="52"/>
    </row>
    <row r="33" spans="1:16" ht="19.149999999999999" customHeight="1" thickBot="1">
      <c r="A33" s="5" t="s">
        <v>9</v>
      </c>
      <c r="B33" s="176" t="s">
        <v>49</v>
      </c>
      <c r="C33" s="177"/>
      <c r="D33" s="130" t="s">
        <v>50</v>
      </c>
      <c r="E33" s="132"/>
      <c r="F33" s="132"/>
      <c r="G33" s="131"/>
      <c r="H33" s="130" t="s">
        <v>51</v>
      </c>
      <c r="I33" s="131"/>
      <c r="J33" s="132" t="s">
        <v>52</v>
      </c>
      <c r="K33" s="132"/>
      <c r="L33" s="133" t="s">
        <v>6</v>
      </c>
      <c r="M33" s="133"/>
      <c r="N33" s="128" t="s">
        <v>7</v>
      </c>
      <c r="O33" s="129"/>
      <c r="P33" s="56" t="s">
        <v>53</v>
      </c>
    </row>
    <row r="34" spans="1:16" ht="18.75" customHeight="1" thickBot="1">
      <c r="A34" s="57" t="s">
        <v>54</v>
      </c>
      <c r="B34" s="174" t="s">
        <v>55</v>
      </c>
      <c r="C34" s="175"/>
      <c r="D34" s="167"/>
      <c r="E34" s="180"/>
      <c r="F34" s="180"/>
      <c r="G34" s="168"/>
      <c r="H34" s="167" t="s">
        <v>56</v>
      </c>
      <c r="I34" s="168"/>
      <c r="J34" s="169" t="s">
        <v>56</v>
      </c>
      <c r="K34" s="170"/>
      <c r="L34" s="126">
        <v>0</v>
      </c>
      <c r="M34" s="127"/>
      <c r="N34" s="120">
        <v>1080</v>
      </c>
      <c r="O34" s="121"/>
      <c r="P34" s="55">
        <f t="shared" ref="P34:P36" si="8">L34-N34</f>
        <v>-1080</v>
      </c>
    </row>
    <row r="35" spans="1:16" ht="18.75" customHeight="1" thickBot="1">
      <c r="A35" s="58" t="s">
        <v>54</v>
      </c>
      <c r="B35" s="173" t="s">
        <v>55</v>
      </c>
      <c r="C35" s="173"/>
      <c r="D35" s="134"/>
      <c r="E35" s="181"/>
      <c r="F35" s="181"/>
      <c r="G35" s="135"/>
      <c r="H35" s="134" t="s">
        <v>56</v>
      </c>
      <c r="I35" s="135"/>
      <c r="J35" s="124" t="s">
        <v>56</v>
      </c>
      <c r="K35" s="125"/>
      <c r="L35" s="126">
        <v>0</v>
      </c>
      <c r="M35" s="127"/>
      <c r="N35" s="120">
        <v>832</v>
      </c>
      <c r="O35" s="121"/>
      <c r="P35" s="55">
        <f t="shared" ref="P35" si="9">L35-N35</f>
        <v>-832</v>
      </c>
    </row>
    <row r="36" spans="1:16" ht="18.75" customHeight="1" thickBot="1">
      <c r="A36" s="58" t="s">
        <v>54</v>
      </c>
      <c r="B36" s="173" t="s">
        <v>55</v>
      </c>
      <c r="C36" s="173"/>
      <c r="D36" s="134"/>
      <c r="E36" s="181"/>
      <c r="F36" s="181"/>
      <c r="G36" s="135"/>
      <c r="H36" s="134" t="s">
        <v>56</v>
      </c>
      <c r="I36" s="135"/>
      <c r="J36" s="124" t="s">
        <v>56</v>
      </c>
      <c r="K36" s="125"/>
      <c r="L36" s="126">
        <v>0</v>
      </c>
      <c r="M36" s="127"/>
      <c r="N36" s="120">
        <v>701</v>
      </c>
      <c r="O36" s="121"/>
      <c r="P36" s="55">
        <f t="shared" si="8"/>
        <v>-701</v>
      </c>
    </row>
    <row r="37" spans="1:16" ht="19.149999999999999" customHeight="1">
      <c r="A37" s="58" t="s">
        <v>54</v>
      </c>
      <c r="B37" s="178" t="s">
        <v>55</v>
      </c>
      <c r="C37" s="179"/>
      <c r="D37" s="134"/>
      <c r="E37" s="181"/>
      <c r="F37" s="181"/>
      <c r="G37" s="135"/>
      <c r="H37" s="134" t="s">
        <v>56</v>
      </c>
      <c r="I37" s="135"/>
      <c r="J37" s="134" t="s">
        <v>56</v>
      </c>
      <c r="K37" s="166"/>
      <c r="L37" s="171">
        <v>0</v>
      </c>
      <c r="M37" s="172"/>
      <c r="N37" s="182">
        <v>390</v>
      </c>
      <c r="O37" s="183"/>
      <c r="P37" s="55">
        <f>L37-N37</f>
        <v>-390</v>
      </c>
    </row>
    <row r="38" spans="1:1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L578" s="2"/>
      <c r="M578" s="2"/>
      <c r="N578" s="2"/>
      <c r="O578" s="2"/>
    </row>
    <row r="579" spans="1:15">
      <c r="L579" s="2"/>
      <c r="M579" s="2"/>
      <c r="N579" s="2"/>
      <c r="O579" s="2"/>
    </row>
    <row r="580" spans="1:15">
      <c r="L580" s="2"/>
      <c r="M580" s="2"/>
      <c r="N580" s="2"/>
      <c r="O580" s="2"/>
    </row>
    <row r="581" spans="1:15">
      <c r="L581" s="2"/>
      <c r="M581" s="2"/>
      <c r="N581" s="2"/>
      <c r="O581" s="2"/>
    </row>
    <row r="582" spans="1:15">
      <c r="L582" s="2"/>
      <c r="M582" s="2"/>
      <c r="N582" s="2"/>
      <c r="O582" s="2"/>
    </row>
    <row r="583" spans="1:15"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</sheetData>
  <mergeCells count="58">
    <mergeCell ref="N37:O37"/>
    <mergeCell ref="L23:O24"/>
    <mergeCell ref="A2:P2"/>
    <mergeCell ref="L19:O20"/>
    <mergeCell ref="L21:O22"/>
    <mergeCell ref="H18:J19"/>
    <mergeCell ref="H23:J23"/>
    <mergeCell ref="H20:J20"/>
    <mergeCell ref="H21:J21"/>
    <mergeCell ref="H22:J22"/>
    <mergeCell ref="A19:B19"/>
    <mergeCell ref="A20:B20"/>
    <mergeCell ref="A21:B21"/>
    <mergeCell ref="A22:B22"/>
    <mergeCell ref="F18:G19"/>
    <mergeCell ref="D37:G37"/>
    <mergeCell ref="B36:C36"/>
    <mergeCell ref="B34:C34"/>
    <mergeCell ref="B33:C33"/>
    <mergeCell ref="B37:C37"/>
    <mergeCell ref="D33:G33"/>
    <mergeCell ref="D34:G34"/>
    <mergeCell ref="D36:G36"/>
    <mergeCell ref="B35:C35"/>
    <mergeCell ref="D35:G35"/>
    <mergeCell ref="H37:I37"/>
    <mergeCell ref="J37:K37"/>
    <mergeCell ref="L34:M34"/>
    <mergeCell ref="H34:I34"/>
    <mergeCell ref="J34:K34"/>
    <mergeCell ref="L37:M37"/>
    <mergeCell ref="H35:I35"/>
    <mergeCell ref="J35:K35"/>
    <mergeCell ref="L35:M35"/>
    <mergeCell ref="F22:G22"/>
    <mergeCell ref="I4:J4"/>
    <mergeCell ref="C4:D4"/>
    <mergeCell ref="O4:P4"/>
    <mergeCell ref="K4:L4"/>
    <mergeCell ref="G4:H4"/>
    <mergeCell ref="E4:F4"/>
    <mergeCell ref="M4:N4"/>
    <mergeCell ref="N35:O35"/>
    <mergeCell ref="A16:B16"/>
    <mergeCell ref="J36:K36"/>
    <mergeCell ref="L36:M36"/>
    <mergeCell ref="N33:O33"/>
    <mergeCell ref="N34:O34"/>
    <mergeCell ref="N36:O36"/>
    <mergeCell ref="H33:I33"/>
    <mergeCell ref="J33:K33"/>
    <mergeCell ref="L33:M33"/>
    <mergeCell ref="H36:I36"/>
    <mergeCell ref="F20:G20"/>
    <mergeCell ref="F21:G21"/>
    <mergeCell ref="A27:P29"/>
    <mergeCell ref="A32:F32"/>
    <mergeCell ref="F23:G23"/>
  </mergeCells>
  <conditionalFormatting sqref="R18:R22">
    <cfRule type="expression" priority="6">
      <formula>TRUE</formula>
    </cfRule>
  </conditionalFormatting>
  <conditionalFormatting sqref="P18">
    <cfRule type="expression" priority="11">
      <formula>$R$18:$R$22=TRUE</formula>
    </cfRule>
  </conditionalFormatting>
  <conditionalFormatting sqref="P19 P21 P2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R18:R22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086BA7-F0E6-4CD3-AF88-10A3C230934F}"/>
</file>

<file path=customXml/itemProps2.xml><?xml version="1.0" encoding="utf-8"?>
<ds:datastoreItem xmlns:ds="http://schemas.openxmlformats.org/officeDocument/2006/customXml" ds:itemID="{8E1713B8-99F3-40AD-8A02-F3EEB8EE0E7F}"/>
</file>

<file path=customXml/itemProps3.xml><?xml version="1.0" encoding="utf-8"?>
<ds:datastoreItem xmlns:ds="http://schemas.openxmlformats.org/officeDocument/2006/customXml" ds:itemID="{8586E4FE-08D0-4B74-9463-1D2DF766D5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2024-09-22T20:58:27Z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