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Lazy Dog/Montclair, CA/4 ASSET-REPORT DOCS/"/>
    </mc:Choice>
  </mc:AlternateContent>
  <xr:revisionPtr revIDLastSave="42" documentId="13_ncr:1_{B888774D-3C83-41B9-8B1C-1CD895A9BF91}" xr6:coauthVersionLast="47" xr6:coauthVersionMax="47" xr10:uidLastSave="{A2EFDBEB-6FA6-41EA-B410-DA5F57D9417B}"/>
  <bookViews>
    <workbookView minimized="1" xWindow="32025" yWindow="2205" windowWidth="21600" windowHeight="1129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<sst xmlns="http://schemas.openxmlformats.org/spreadsheetml/2006/main" count="85" uniqueCount="59">
  <si>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</si>
  <si>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</si>
  <si>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</si>
  <si>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</si>
  <si>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</si>
  <si>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</si>
  <si>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</si>
  <si>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</si>
  <si>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</si>
  <si>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</si>
  <si>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</si>
  <si>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</si>
  <si>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</si>
  <si>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</si>
  <si>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</si>
  <si>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</si>
  <si>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</si>
  <si>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</si>
  <si>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</si>
  <si>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</si>
  <si>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</si>
  <si>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</si>
  <si>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</si>
  <si>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</si>
  <si>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</si>
  <si>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</si>
  <si>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</si>
  <si>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</si>
  <si>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</si>
  <si>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</si>
  <si>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</si>
  <si>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</si>
  <si>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</si>
  <si>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</si>
  <si>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</si>
  <si>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</si>
  <si>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</si>
  <si>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</si>
  <si>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</si>
  <si>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</si>
  <si>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</si>
  <si>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</si>
  <si>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</si>
  <si>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</si>
  <si>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</si>
  <si>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</si>
  <si>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</si>
  <si>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</si>
  <si>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ENTRY &amp; BAKERY</t>
  </si>
  <si>
    <t>BAR &amp; LOUNGE</t>
  </si>
  <si>
    <t>DINING</t>
  </si>
  <si>
    <t>BOH</t>
  </si>
  <si>
    <t>HOODS</t>
  </si>
  <si>
    <t>HOOD #4 + #5</t>
  </si>
  <si>
    <t>HOODS #6 + #7</t>
  </si>
  <si>
    <t>HOODS #1 + #2</t>
  </si>
  <si>
    <t>DISHWASHING</t>
  </si>
  <si>
    <t>RESTROOMS + JANITOR CLOSET</t>
  </si>
  <si>
    <t>EMPLOYEE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</si>
</sst>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1736136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Y9" sqref="Y9"/>
    </sheetView>
  </sheetViews>
  <sheetFormatPr defaultColWidth="9.109375" defaultRowHeight="13.2" x14ac:dyDescent="0.25"/>
  <cols>
    <col min="1" max="1" width="10.5546875" style="1" customWidth="1"/>
    <col min="2" max="2" width="26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9" t="s">
        <v>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9.75" customHeight="1" thickBot="1" x14ac:dyDescent="0.35">
      <c r="A3" s="98"/>
    </row>
    <row r="4" spans="1:18" ht="20.100000000000001" customHeight="1" thickBot="1" x14ac:dyDescent="0.3">
      <c r="A4" s="6"/>
      <c r="B4" s="8" t="s">
        <v>5</v>
      </c>
      <c r="C4" s="193" t="s">
        <v>0</v>
      </c>
      <c r="D4" s="194"/>
      <c r="E4" s="182" t="s">
        <v>1</v>
      </c>
      <c r="F4" s="180"/>
      <c r="G4" s="199" t="s">
        <v>2</v>
      </c>
      <c r="H4" s="200"/>
      <c r="I4" s="191" t="s">
        <v>32</v>
      </c>
      <c r="J4" s="192"/>
      <c r="K4" s="197" t="s">
        <v>3</v>
      </c>
      <c r="L4" s="198"/>
      <c r="M4" s="195" t="s">
        <v>4</v>
      </c>
      <c r="N4" s="196"/>
      <c r="O4" s="195" t="s">
        <v>43</v>
      </c>
      <c r="P4" s="196"/>
      <c r="Q4" s="7"/>
      <c r="R4" s="67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5">
      <c r="A6" s="77" t="s">
        <v>44</v>
      </c>
      <c r="B6" s="75" t="s">
        <v>48</v>
      </c>
      <c r="C6" s="23">
        <v>8000</v>
      </c>
      <c r="D6" s="24"/>
      <c r="E6" s="23">
        <f t="shared" ref="E6:F7" si="0">C6-G6</f>
        <v>6700</v>
      </c>
      <c r="F6" s="24">
        <f t="shared" si="0"/>
        <v>0</v>
      </c>
      <c r="G6" s="25">
        <v>1300</v>
      </c>
      <c r="H6" s="26"/>
      <c r="I6" s="27">
        <f>G6/C6</f>
        <v>0.16250000000000001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thickBot="1" x14ac:dyDescent="0.3">
      <c r="A7" s="78" t="s">
        <v>45</v>
      </c>
      <c r="B7" s="76" t="s">
        <v>49</v>
      </c>
      <c r="C7" s="35">
        <v>8000</v>
      </c>
      <c r="D7" s="36"/>
      <c r="E7" s="35">
        <f t="shared" si="0"/>
        <v>6700</v>
      </c>
      <c r="F7" s="36">
        <f t="shared" si="0"/>
        <v>0</v>
      </c>
      <c r="G7" s="37">
        <v>1300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5">
      <c r="A8" s="77" t="s">
        <v>46</v>
      </c>
      <c r="B8" s="76" t="s">
        <v>50</v>
      </c>
      <c r="C8" s="35">
        <v>8000</v>
      </c>
      <c r="D8" s="36"/>
      <c r="E8" s="35">
        <f t="shared" ref="E8:E9" si="2">C8-G8</f>
        <v>6700</v>
      </c>
      <c r="F8" s="36">
        <f t="shared" ref="F8:F9" si="3">D8-H8</f>
        <v>0</v>
      </c>
      <c r="G8" s="37">
        <v>1300</v>
      </c>
      <c r="H8" s="38"/>
      <c r="I8" s="39">
        <f t="shared" ref="I8:I9" si="4">G8/C8</f>
        <v>0.16250000000000001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47</v>
      </c>
      <c r="B9" s="76" t="s">
        <v>51</v>
      </c>
      <c r="C9" s="35">
        <v>8000</v>
      </c>
      <c r="D9" s="36"/>
      <c r="E9" s="35">
        <f t="shared" si="2"/>
        <v>6700</v>
      </c>
      <c r="F9" s="36">
        <f t="shared" si="3"/>
        <v>0</v>
      </c>
      <c r="G9" s="37">
        <v>1300</v>
      </c>
      <c r="H9" s="38"/>
      <c r="I9" s="39">
        <f t="shared" si="4"/>
        <v>0.16250000000000001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5">
      <c r="A10" s="78" t="s">
        <v>13</v>
      </c>
      <c r="B10" s="76" t="s">
        <v>52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10790</v>
      </c>
      <c r="L10" s="38"/>
      <c r="M10" s="43"/>
      <c r="N10" s="44"/>
      <c r="O10" s="45"/>
      <c r="P10" s="46"/>
      <c r="Q10" s="53"/>
      <c r="R10" s="71"/>
    </row>
    <row r="11" spans="1:18" ht="20.100000000000001" customHeight="1" x14ac:dyDescent="0.25">
      <c r="A11" s="114" t="s">
        <v>11</v>
      </c>
      <c r="B11" s="115" t="s">
        <v>53</v>
      </c>
      <c r="C11" s="120"/>
      <c r="D11" s="121"/>
      <c r="E11" s="120"/>
      <c r="F11" s="121"/>
      <c r="G11" s="116"/>
      <c r="H11" s="117"/>
      <c r="I11" s="122"/>
      <c r="J11" s="117"/>
      <c r="K11" s="116"/>
      <c r="L11" s="117"/>
      <c r="M11" s="123">
        <v>5000</v>
      </c>
      <c r="N11" s="124"/>
      <c r="O11" s="118"/>
      <c r="P11" s="119"/>
      <c r="Q11" s="66"/>
      <c r="R11" s="71"/>
    </row>
    <row r="12" spans="1:18" ht="20.100000000000001" customHeight="1" x14ac:dyDescent="0.25">
      <c r="A12" s="78" t="s">
        <v>12</v>
      </c>
      <c r="B12" s="76" t="s">
        <v>54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1">
        <v>4200</v>
      </c>
      <c r="N12" s="52"/>
      <c r="O12" s="43"/>
      <c r="P12" s="44"/>
      <c r="Q12" s="66"/>
      <c r="R12" s="71"/>
    </row>
    <row r="13" spans="1:18" ht="20.100000000000001" customHeight="1" x14ac:dyDescent="0.25">
      <c r="A13" s="78" t="s">
        <v>28</v>
      </c>
      <c r="B13" s="76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1">
        <v>3800</v>
      </c>
      <c r="N13" s="52"/>
      <c r="O13" s="43"/>
      <c r="P13" s="44"/>
      <c r="Q13" s="66"/>
      <c r="R13" s="71"/>
    </row>
    <row r="14" spans="1:18" ht="20.100000000000001" customHeight="1" x14ac:dyDescent="0.25">
      <c r="A14" s="78" t="s">
        <v>29</v>
      </c>
      <c r="B14" s="76" t="s">
        <v>56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1400</v>
      </c>
      <c r="P14" s="52"/>
      <c r="Q14" s="66"/>
      <c r="R14" s="71"/>
    </row>
    <row r="15" spans="1:18" ht="20.100000000000001" customHeight="1" x14ac:dyDescent="0.25">
      <c r="A15" s="78" t="s">
        <v>30</v>
      </c>
      <c r="B15" s="76" t="s">
        <v>57</v>
      </c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700</v>
      </c>
      <c r="P15" s="52"/>
      <c r="Q15" s="66"/>
      <c r="R15" s="71"/>
    </row>
    <row r="16" spans="1:18" ht="20.100000000000001" customHeight="1" thickBot="1" x14ac:dyDescent="0.3">
      <c r="A16" s="88" t="s">
        <v>31</v>
      </c>
      <c r="B16" s="89" t="s">
        <v>58</v>
      </c>
      <c r="C16" s="90"/>
      <c r="D16" s="91"/>
      <c r="E16" s="92"/>
      <c r="F16" s="91"/>
      <c r="G16" s="93"/>
      <c r="H16" s="55"/>
      <c r="I16" s="54"/>
      <c r="J16" s="55"/>
      <c r="K16" s="93"/>
      <c r="L16" s="55"/>
      <c r="M16" s="94"/>
      <c r="N16" s="95"/>
      <c r="O16" s="56">
        <v>100</v>
      </c>
      <c r="P16" s="57"/>
      <c r="Q16" s="66"/>
      <c r="R16" s="71"/>
    </row>
    <row r="17" spans="1:21" ht="20.100000000000001" customHeight="1" thickBot="1" x14ac:dyDescent="0.3">
      <c r="A17" s="201" t="s">
        <v>33</v>
      </c>
      <c r="B17" s="202"/>
      <c r="C17" s="79">
        <f>SUM(C6:C16)</f>
        <v>32000</v>
      </c>
      <c r="D17" s="80">
        <f>SUM(D6:D16)</f>
        <v>0</v>
      </c>
      <c r="E17" s="79">
        <f>SUM(E6:E16)</f>
        <v>26800</v>
      </c>
      <c r="F17" s="80">
        <f>SUM(F6:F16)</f>
        <v>0</v>
      </c>
      <c r="G17" s="81">
        <f>SUM(G6:G16)</f>
        <v>5200</v>
      </c>
      <c r="H17" s="82">
        <f>SUM(H6:H16)</f>
        <v>0</v>
      </c>
      <c r="I17" s="83"/>
      <c r="J17" s="84"/>
      <c r="K17" s="81">
        <f>SUM(K6:K16)</f>
        <v>10790</v>
      </c>
      <c r="L17" s="82">
        <f>SUM(L6:L16)</f>
        <v>0</v>
      </c>
      <c r="M17" s="125">
        <f>SUM(M6:M16)</f>
        <v>13000</v>
      </c>
      <c r="N17" s="85">
        <f>SUM(N6:N16)</f>
        <v>0</v>
      </c>
      <c r="O17" s="86">
        <f>SUM(O6:O16)</f>
        <v>2200</v>
      </c>
      <c r="P17" s="87">
        <f>SUM(P6:P16)</f>
        <v>0</v>
      </c>
      <c r="Q17" s="53"/>
      <c r="R17" s="71"/>
    </row>
    <row r="18" spans="1:21" ht="20.100000000000001" customHeight="1" thickBot="1" x14ac:dyDescent="0.3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00000000000001" customHeight="1" thickBot="1" x14ac:dyDescent="0.3">
      <c r="A19" s="109" t="s">
        <v>34</v>
      </c>
      <c r="B19" s="96"/>
      <c r="C19" s="96"/>
      <c r="D19" s="96"/>
      <c r="F19" s="169" t="s">
        <v>14</v>
      </c>
      <c r="G19" s="170"/>
      <c r="H19" s="143" t="s">
        <v>37</v>
      </c>
      <c r="I19" s="144"/>
      <c r="J19" s="145"/>
      <c r="L19" s="108" t="s">
        <v>39</v>
      </c>
      <c r="M19" s="97"/>
      <c r="N19" s="97"/>
      <c r="O19" s="97"/>
      <c r="P19" s="97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61" t="s">
        <v>33</v>
      </c>
      <c r="B20" s="162"/>
      <c r="C20" s="99" t="s">
        <v>7</v>
      </c>
      <c r="D20" s="100" t="s">
        <v>8</v>
      </c>
      <c r="F20" s="171"/>
      <c r="G20" s="172"/>
      <c r="H20" s="146"/>
      <c r="I20" s="147"/>
      <c r="J20" s="148"/>
      <c r="L20" s="140" t="s">
        <v>42</v>
      </c>
      <c r="M20" s="140"/>
      <c r="N20" s="140"/>
      <c r="O20" s="140"/>
      <c r="P20" s="111">
        <f>IF(R19=TRUE, 1, 0)</f>
        <v>1</v>
      </c>
    </row>
    <row r="21" spans="1:21" ht="18.75" customHeight="1" x14ac:dyDescent="0.25">
      <c r="A21" s="163" t="s">
        <v>36</v>
      </c>
      <c r="B21" s="164"/>
      <c r="C21" s="101">
        <f>G17+K17</f>
        <v>15990</v>
      </c>
      <c r="D21" s="102">
        <f>H17+L17</f>
        <v>0</v>
      </c>
      <c r="F21" s="210" t="s">
        <v>15</v>
      </c>
      <c r="G21" s="211"/>
      <c r="H21" s="152"/>
      <c r="I21" s="153"/>
      <c r="J21" s="154"/>
      <c r="L21" s="141"/>
      <c r="M21" s="141"/>
      <c r="N21" s="141"/>
      <c r="O21" s="141"/>
      <c r="P21" s="113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65" t="s">
        <v>35</v>
      </c>
      <c r="B22" s="166"/>
      <c r="C22" s="105">
        <f>M17+O17</f>
        <v>15200</v>
      </c>
      <c r="D22" s="106">
        <f>N17+P17</f>
        <v>0</v>
      </c>
      <c r="F22" s="212" t="s">
        <v>16</v>
      </c>
      <c r="G22" s="213"/>
      <c r="H22" s="155"/>
      <c r="I22" s="156"/>
      <c r="J22" s="157"/>
      <c r="L22" s="142" t="s">
        <v>40</v>
      </c>
      <c r="M22" s="142"/>
      <c r="N22" s="142"/>
      <c r="O22" s="142"/>
      <c r="P22" s="112" t="e">
        <f>IF(R21=TRUE, 1, 0)</f>
        <v>#DIV/0!</v>
      </c>
    </row>
    <row r="23" spans="1:21" ht="18.75" customHeight="1" thickBot="1" x14ac:dyDescent="0.35">
      <c r="A23" s="167" t="s">
        <v>20</v>
      </c>
      <c r="B23" s="168"/>
      <c r="C23" s="103">
        <f>C21-C22</f>
        <v>790</v>
      </c>
      <c r="D23" s="104">
        <f>D21-D22</f>
        <v>0</v>
      </c>
      <c r="F23" s="173" t="s">
        <v>17</v>
      </c>
      <c r="G23" s="174"/>
      <c r="H23" s="158"/>
      <c r="I23" s="159"/>
      <c r="J23" s="160"/>
      <c r="L23" s="141"/>
      <c r="M23" s="141"/>
      <c r="N23" s="141"/>
      <c r="O23" s="141"/>
      <c r="P23" s="113"/>
      <c r="R23" s="1" t="e">
        <f>AND(H24&gt;=-0.02, H24&lt;=0.02)</f>
        <v>#DIV/0!</v>
      </c>
    </row>
    <row r="24" spans="1:21" ht="16.5" customHeight="1" thickBot="1" x14ac:dyDescent="0.3">
      <c r="F24" s="226" t="s">
        <v>18</v>
      </c>
      <c r="G24" s="227"/>
      <c r="H24" s="149" t="e">
        <f>AVERAGE(H21:J23)</f>
        <v>#DIV/0!</v>
      </c>
      <c r="I24" s="150"/>
      <c r="J24" s="151"/>
      <c r="L24" s="138" t="s">
        <v>41</v>
      </c>
      <c r="M24" s="138"/>
      <c r="N24" s="138"/>
      <c r="O24" s="138"/>
      <c r="P24" s="107" t="e">
        <f>IF(R23=TRUE, 1, 0)</f>
        <v>#DIV/0!</v>
      </c>
    </row>
    <row r="25" spans="1:21" ht="13.6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38"/>
      <c r="M25" s="138"/>
      <c r="N25" s="138"/>
      <c r="O25" s="138"/>
      <c r="P25" s="110"/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3">
      <c r="A27" s="3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72"/>
    </row>
    <row r="29" spans="1:21" ht="20.100000000000001" customHeight="1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  <c r="Q29" s="72"/>
    </row>
    <row r="30" spans="1:21" ht="20.100000000000001" customHeight="1" thickBot="1" x14ac:dyDescent="0.3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2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23" t="s">
        <v>21</v>
      </c>
      <c r="B33" s="224"/>
      <c r="C33" s="224"/>
      <c r="D33" s="224"/>
      <c r="E33" s="224"/>
      <c r="F33" s="225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2" customHeight="1" thickBot="1" x14ac:dyDescent="0.3">
      <c r="A34" s="5" t="s">
        <v>6</v>
      </c>
      <c r="B34" s="178" t="s">
        <v>26</v>
      </c>
      <c r="C34" s="179"/>
      <c r="D34" s="180" t="s">
        <v>25</v>
      </c>
      <c r="E34" s="181"/>
      <c r="F34" s="181"/>
      <c r="G34" s="182"/>
      <c r="H34" s="180" t="s">
        <v>22</v>
      </c>
      <c r="I34" s="182"/>
      <c r="J34" s="181" t="s">
        <v>23</v>
      </c>
      <c r="K34" s="181"/>
      <c r="L34" s="209" t="s">
        <v>3</v>
      </c>
      <c r="M34" s="209"/>
      <c r="N34" s="205" t="s">
        <v>4</v>
      </c>
      <c r="O34" s="206"/>
      <c r="P34" s="63" t="s">
        <v>24</v>
      </c>
    </row>
    <row r="35" spans="1:17" ht="18.75" customHeight="1" thickBot="1" x14ac:dyDescent="0.3">
      <c r="A35" s="64" t="s">
        <v>27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07"/>
      <c r="O35" s="208"/>
      <c r="P35" s="62">
        <f t="shared" ref="P35:P43" si="6">L35-N35</f>
        <v>0</v>
      </c>
    </row>
    <row r="36" spans="1:17" ht="18.75" customHeight="1" thickBot="1" x14ac:dyDescent="0.3">
      <c r="A36" s="65" t="s">
        <v>27</v>
      </c>
      <c r="B36" s="175"/>
      <c r="C36" s="175"/>
      <c r="D36" s="130"/>
      <c r="E36" s="131"/>
      <c r="F36" s="131"/>
      <c r="G36" s="132"/>
      <c r="H36" s="130"/>
      <c r="I36" s="132"/>
      <c r="J36" s="203"/>
      <c r="K36" s="204"/>
      <c r="L36" s="187"/>
      <c r="M36" s="188"/>
      <c r="N36" s="207"/>
      <c r="O36" s="208"/>
      <c r="P36" s="62">
        <f t="shared" si="6"/>
        <v>0</v>
      </c>
    </row>
    <row r="37" spans="1:17" ht="19.2" customHeight="1" thickBot="1" x14ac:dyDescent="0.3">
      <c r="A37" s="65" t="s">
        <v>27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2">
        <f t="shared" si="6"/>
        <v>0</v>
      </c>
    </row>
    <row r="38" spans="1:17" ht="19.5" customHeight="1" thickBot="1" x14ac:dyDescent="0.3">
      <c r="A38" s="64" t="s">
        <v>27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2">
        <f t="shared" si="6"/>
        <v>0</v>
      </c>
    </row>
    <row r="39" spans="1:17" ht="19.5" customHeight="1" thickBot="1" x14ac:dyDescent="0.3">
      <c r="A39" s="65" t="s">
        <v>27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2">
        <f t="shared" si="6"/>
        <v>0</v>
      </c>
    </row>
    <row r="40" spans="1:17" ht="19.5" customHeight="1" thickBot="1" x14ac:dyDescent="0.3">
      <c r="A40" s="65" t="s">
        <v>27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2">
        <f t="shared" si="6"/>
        <v>0</v>
      </c>
    </row>
    <row r="41" spans="1:17" ht="19.5" customHeight="1" thickBot="1" x14ac:dyDescent="0.3">
      <c r="A41" s="64" t="s">
        <v>27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2">
        <f t="shared" si="6"/>
        <v>0</v>
      </c>
    </row>
    <row r="42" spans="1:17" ht="19.5" customHeight="1" thickBot="1" x14ac:dyDescent="0.3">
      <c r="A42" s="65" t="s">
        <v>27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2">
        <f t="shared" si="6"/>
        <v>0</v>
      </c>
    </row>
    <row r="43" spans="1:17" ht="18.75" customHeight="1" x14ac:dyDescent="0.25">
      <c r="A43" s="65" t="s">
        <v>27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2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2025-04-11T17:45:50Z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