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Mclean, VA/2 DRAWINGS/"/>
    </mc:Choice>
  </mc:AlternateContent>
  <xr:revisionPtr revIDLastSave="94" documentId="13_ncr:1_{B888774D-3C83-41B9-8B1C-1CD895A9BF91}" xr6:coauthVersionLast="47" xr6:coauthVersionMax="47" xr10:uidLastSave="{6A19E3F1-0E0A-4A27-A4AC-D019689A40E1}"/>
  <bookViews>
    <workbookView xWindow="40245" yWindow="3885" windowWidth="14625" windowHeight="996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F8" i="1"/>
  <c r="E8" i="1"/>
  <c r="E9" i="1"/>
  <c r="F9" i="1"/>
  <c r="I9" i="1"/>
  <c r="J9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3" i="1" l="1"/>
  <c r="R15" i="1"/>
  <c r="P18" i="1" s="1"/>
  <c r="D16" i="1" l="1"/>
  <c r="C16" i="1"/>
  <c r="D15" i="1"/>
  <c r="C15" i="1"/>
  <c r="C17" i="1" l="1"/>
  <c r="T11" i="1" s="1"/>
  <c r="D17" i="1"/>
  <c r="U13" i="1" s="1"/>
  <c r="R13" i="1" s="1"/>
  <c r="J7" i="1"/>
  <c r="J6" i="1"/>
  <c r="I7" i="1"/>
  <c r="I6" i="1"/>
  <c r="U11" i="1" l="1"/>
  <c r="R11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<sst xmlns="http://schemas.openxmlformats.org/spreadsheetml/2006/main" count="72" uniqueCount="44">
  <si>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</si>
  <si>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</si>
  <si>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</si>
  <si>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</si>
  <si>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</si>
  <si>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</si>
  <si>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</si>
  <si>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</si>
  <si>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</si>
  <si>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</si>
  <si>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</si>
  <si>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</si>
  <si>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</si>
  <si>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</si>
  <si>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</si>
  <si>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</si>
  <si>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</si>
  <si>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</si>
  <si>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</si>
  <si>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</si>
  <si>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</si>
  <si>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</si>
  <si>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</si>
  <si>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</si>
  <si>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</si>
  <si>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</si>
  <si>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</si>
  <si>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</si>
  <si>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</si>
  <si>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</si>
  <si>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</si>
  <si>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</si>
  <si>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</si>
  <si>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</si>
  <si>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</si>
  <si>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</si>
  <si>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</si>
  <si>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FCU-1</t>
  </si>
  <si>
    <t>FCU-2</t>
  </si>
  <si>
    <t>FCU-3</t>
  </si>
  <si>
    <t>KITCHEN/RR</t>
  </si>
  <si>
    <t>FCU-4</t>
  </si>
  <si>
    <t>KEF-1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</si>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</sst>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440736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A11" sqref="A11:P11"/>
    </sheetView>
  </sheetViews>
  <sheetFormatPr defaultColWidth="9.21875" defaultRowHeight="13.2" x14ac:dyDescent="0.25"/>
  <cols>
    <col min="1" max="1" width="10.5546875" style="1" customWidth="1"/>
    <col min="2" max="2" width="18.777343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37</v>
      </c>
      <c r="B6" s="70" t="s">
        <v>43</v>
      </c>
      <c r="C6" s="23">
        <v>1375</v>
      </c>
      <c r="D6" s="24"/>
      <c r="E6" s="23">
        <f t="shared" ref="E6:F8" si="0">C6-G6</f>
        <v>1125</v>
      </c>
      <c r="F6" s="24">
        <f t="shared" si="0"/>
        <v>0</v>
      </c>
      <c r="G6" s="25">
        <v>250</v>
      </c>
      <c r="H6" s="26"/>
      <c r="I6" s="27">
        <f>G6/C6</f>
        <v>0.18181818181818182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38</v>
      </c>
      <c r="B7" s="71" t="s">
        <v>43</v>
      </c>
      <c r="C7" s="35">
        <v>1375</v>
      </c>
      <c r="D7" s="36"/>
      <c r="E7" s="35">
        <f t="shared" si="0"/>
        <v>1125</v>
      </c>
      <c r="F7" s="36">
        <f t="shared" si="0"/>
        <v>0</v>
      </c>
      <c r="G7" s="37">
        <v>250</v>
      </c>
      <c r="H7" s="38"/>
      <c r="I7" s="39">
        <f t="shared" ref="I7:J8" si="1">G7/C7</f>
        <v>0.18181818181818182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39</v>
      </c>
      <c r="B8" s="71" t="s">
        <v>36</v>
      </c>
      <c r="C8" s="35">
        <v>1375</v>
      </c>
      <c r="D8" s="36"/>
      <c r="E8" s="35">
        <f t="shared" si="0"/>
        <v>1165</v>
      </c>
      <c r="F8" s="36">
        <f t="shared" si="0"/>
        <v>0</v>
      </c>
      <c r="G8" s="37">
        <v>210</v>
      </c>
      <c r="H8" s="38"/>
      <c r="I8" s="39">
        <f t="shared" si="1"/>
        <v>0.15272727272727274</v>
      </c>
      <c r="J8" s="40" t="e">
        <f t="shared" si="1"/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41</v>
      </c>
      <c r="B9" s="71" t="s">
        <v>36</v>
      </c>
      <c r="C9" s="35">
        <v>1375</v>
      </c>
      <c r="D9" s="36"/>
      <c r="E9" s="35">
        <f t="shared" ref="E9" si="2">C9-G9</f>
        <v>1165</v>
      </c>
      <c r="F9" s="36">
        <f t="shared" ref="F9" si="3">D9-H9</f>
        <v>0</v>
      </c>
      <c r="G9" s="37">
        <v>210</v>
      </c>
      <c r="H9" s="38"/>
      <c r="I9" s="39">
        <f t="shared" ref="I9" si="4">G9/C9</f>
        <v>0.15272727272727274</v>
      </c>
      <c r="J9" s="40" t="e">
        <f t="shared" ref="J9" si="5">H9/D9</f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thickBot="1" x14ac:dyDescent="0.3">
      <c r="A10" s="73" t="s">
        <v>42</v>
      </c>
      <c r="B10" s="71" t="s">
        <v>40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640</v>
      </c>
      <c r="P10" s="51"/>
      <c r="Q10" s="52"/>
      <c r="R10" s="66"/>
    </row>
    <row r="11" spans="1:21" ht="20.100000000000001" customHeight="1" thickBot="1" x14ac:dyDescent="0.3">
      <c r="A11" s="177" t="s">
        <v>13</v>
      </c>
      <c r="B11" s="178"/>
      <c r="C11" s="74">
        <f>SUM(C6:C10)</f>
        <v>5500</v>
      </c>
      <c r="D11" s="75">
        <f>SUM(D6:D10)</f>
        <v>0</v>
      </c>
      <c r="E11" s="74">
        <f>SUM(E6:E10)</f>
        <v>4580</v>
      </c>
      <c r="F11" s="75">
        <f>SUM(F6:F10)</f>
        <v>0</v>
      </c>
      <c r="G11" s="76">
        <f>SUM(G6:G10)</f>
        <v>920</v>
      </c>
      <c r="H11" s="77">
        <f>SUM(H6:H10)</f>
        <v>0</v>
      </c>
      <c r="I11" s="78"/>
      <c r="J11" s="79"/>
      <c r="K11" s="76">
        <f>SUM(K6:K10)</f>
        <v>0</v>
      </c>
      <c r="L11" s="77">
        <f>SUM(L6:L10)</f>
        <v>0</v>
      </c>
      <c r="M11" s="101">
        <f>SUM(M6:M10)</f>
        <v>0</v>
      </c>
      <c r="N11" s="80">
        <f>SUM(N6:N10)</f>
        <v>0</v>
      </c>
      <c r="O11" s="81">
        <f>SUM(O6:O10)</f>
        <v>640</v>
      </c>
      <c r="P11" s="82">
        <f>SUM(P6:P10)</f>
        <v>0</v>
      </c>
      <c r="R11" s="1" t="b">
        <f>T11=U11</f>
        <v>1</v>
      </c>
      <c r="T11" s="1" t="b">
        <f>C17&lt;0</f>
        <v>0</v>
      </c>
      <c r="U11" s="1" t="b">
        <f>D17&lt;0</f>
        <v>0</v>
      </c>
    </row>
    <row r="12" spans="1:21" ht="18.75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</row>
    <row r="13" spans="1:21" ht="18.75" customHeight="1" thickBot="1" x14ac:dyDescent="0.3">
      <c r="A13" s="96" t="s">
        <v>14</v>
      </c>
      <c r="B13" s="83"/>
      <c r="C13" s="83"/>
      <c r="D13" s="83"/>
      <c r="F13" s="145" t="s">
        <v>15</v>
      </c>
      <c r="G13" s="146"/>
      <c r="H13" s="119" t="s">
        <v>16</v>
      </c>
      <c r="I13" s="120"/>
      <c r="J13" s="121"/>
      <c r="L13" s="95" t="s">
        <v>17</v>
      </c>
      <c r="M13" s="84"/>
      <c r="N13" s="84"/>
      <c r="O13" s="84"/>
      <c r="P13" s="84"/>
      <c r="R13" s="1" t="e">
        <f>T13=U13</f>
        <v>#DIV/0!</v>
      </c>
      <c r="T13" s="1" t="e">
        <f>H18&lt;0</f>
        <v>#DIV/0!</v>
      </c>
      <c r="U13" s="1" t="b">
        <f>D17&lt;0</f>
        <v>0</v>
      </c>
    </row>
    <row r="14" spans="1:21" ht="18.75" customHeight="1" thickBot="1" x14ac:dyDescent="0.3">
      <c r="A14" s="137" t="s">
        <v>13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18</v>
      </c>
      <c r="M14" s="116"/>
      <c r="N14" s="116"/>
      <c r="O14" s="116"/>
      <c r="P14" s="98">
        <f>IF(R11=TRUE, 1, 0)</f>
        <v>1</v>
      </c>
    </row>
    <row r="15" spans="1:21" ht="18.75" customHeight="1" x14ac:dyDescent="0.25">
      <c r="A15" s="139" t="s">
        <v>19</v>
      </c>
      <c r="B15" s="140"/>
      <c r="C15" s="88">
        <f>G11+K11</f>
        <v>920</v>
      </c>
      <c r="D15" s="89">
        <f>H11+L11</f>
        <v>0</v>
      </c>
      <c r="F15" s="186" t="s">
        <v>20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AND(H18&gt;=-0.02, H18&lt;=0.02)</f>
        <v>#DIV/0!</v>
      </c>
    </row>
    <row r="16" spans="1:21" ht="16.5" customHeight="1" thickBot="1" x14ac:dyDescent="0.3">
      <c r="A16" s="141" t="s">
        <v>21</v>
      </c>
      <c r="B16" s="142"/>
      <c r="C16" s="92">
        <f>M11+O11</f>
        <v>640</v>
      </c>
      <c r="D16" s="93">
        <f>N11+P11</f>
        <v>0</v>
      </c>
      <c r="F16" s="188" t="s">
        <v>22</v>
      </c>
      <c r="G16" s="189"/>
      <c r="H16" s="131"/>
      <c r="I16" s="132"/>
      <c r="J16" s="133"/>
      <c r="L16" s="118" t="s">
        <v>23</v>
      </c>
      <c r="M16" s="118"/>
      <c r="N16" s="118"/>
      <c r="O16" s="118"/>
      <c r="P16" s="99" t="e">
        <f>IF(R13=TRUE, 1, 0)</f>
        <v>#DIV/0!</v>
      </c>
    </row>
    <row r="17" spans="1:17" ht="13.8" customHeight="1" thickBot="1" x14ac:dyDescent="0.35">
      <c r="A17" s="143" t="s">
        <v>24</v>
      </c>
      <c r="B17" s="144"/>
      <c r="C17" s="90">
        <f>C15-C16</f>
        <v>280</v>
      </c>
      <c r="D17" s="91">
        <f>D15-D16</f>
        <v>0</v>
      </c>
      <c r="F17" s="149" t="s">
        <v>25</v>
      </c>
      <c r="G17" s="150"/>
      <c r="H17" s="134"/>
      <c r="I17" s="135"/>
      <c r="J17" s="136"/>
      <c r="L17" s="117"/>
      <c r="M17" s="117"/>
      <c r="N17" s="117"/>
      <c r="O17" s="117"/>
      <c r="P17" s="100"/>
    </row>
    <row r="18" spans="1:17" ht="13.8" customHeight="1" thickBot="1" x14ac:dyDescent="0.3">
      <c r="F18" s="202" t="s">
        <v>26</v>
      </c>
      <c r="G18" s="203"/>
      <c r="H18" s="125" t="e">
        <f>AVERAGE(H15:J17)</f>
        <v>#DIV/0!</v>
      </c>
      <c r="I18" s="126"/>
      <c r="J18" s="127"/>
      <c r="L18" s="114" t="s">
        <v>27</v>
      </c>
      <c r="M18" s="114"/>
      <c r="N18" s="114"/>
      <c r="O18" s="114"/>
      <c r="P18" s="94" t="e">
        <f>IF(R15=TRUE, 1, 0)</f>
        <v>#DIV/0!</v>
      </c>
      <c r="Q18" s="7"/>
    </row>
    <row r="19" spans="1:17" ht="13.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7" ht="20.100000000000001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67"/>
    </row>
    <row r="21" spans="1:17" ht="20.100000000000001" customHeight="1" thickBot="1" x14ac:dyDescent="0.3">
      <c r="A21" s="3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  <c r="Q21" s="67"/>
    </row>
    <row r="22" spans="1:17" ht="20.100000000000001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</row>
    <row r="23" spans="1:17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</row>
    <row r="24" spans="1:17" ht="13.8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7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Q25" s="54"/>
    </row>
    <row r="26" spans="1:17" ht="19.2" customHeight="1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7" ht="18.75" customHeight="1" thickBot="1" x14ac:dyDescent="0.3">
      <c r="A27" s="199" t="s">
        <v>29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</row>
    <row r="28" spans="1:17" ht="18.75" customHeight="1" thickBot="1" x14ac:dyDescent="0.3">
      <c r="A28" s="5" t="s">
        <v>9</v>
      </c>
      <c r="B28" s="154" t="s">
        <v>30</v>
      </c>
      <c r="C28" s="155"/>
      <c r="D28" s="156" t="s">
        <v>31</v>
      </c>
      <c r="E28" s="157"/>
      <c r="F28" s="157"/>
      <c r="G28" s="158"/>
      <c r="H28" s="156" t="s">
        <v>32</v>
      </c>
      <c r="I28" s="158"/>
      <c r="J28" s="157" t="s">
        <v>33</v>
      </c>
      <c r="K28" s="157"/>
      <c r="L28" s="185" t="s">
        <v>6</v>
      </c>
      <c r="M28" s="185"/>
      <c r="N28" s="181" t="s">
        <v>7</v>
      </c>
      <c r="O28" s="182"/>
      <c r="P28" s="58" t="s">
        <v>34</v>
      </c>
    </row>
    <row r="29" spans="1:17" ht="19.2" customHeight="1" thickBot="1" x14ac:dyDescent="0.3">
      <c r="A29" s="59" t="s">
        <v>35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6">L29-N29</f>
        <v>0</v>
      </c>
    </row>
    <row r="30" spans="1:17" ht="19.5" customHeight="1" thickBot="1" x14ac:dyDescent="0.3">
      <c r="A30" s="60" t="s">
        <v>35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6"/>
        <v>0</v>
      </c>
    </row>
    <row r="31" spans="1:17" ht="19.5" customHeight="1" thickBot="1" x14ac:dyDescent="0.3">
      <c r="A31" s="60" t="s">
        <v>35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6"/>
        <v>0</v>
      </c>
    </row>
    <row r="32" spans="1:17" ht="19.5" customHeight="1" thickBot="1" x14ac:dyDescent="0.3">
      <c r="A32" s="59" t="s">
        <v>35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6"/>
        <v>0</v>
      </c>
    </row>
    <row r="33" spans="1:16" ht="19.5" customHeight="1" thickBot="1" x14ac:dyDescent="0.3">
      <c r="A33" s="60" t="s">
        <v>35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6"/>
        <v>0</v>
      </c>
    </row>
    <row r="34" spans="1:16" ht="19.5" customHeight="1" thickBot="1" x14ac:dyDescent="0.3">
      <c r="A34" s="60" t="s">
        <v>35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6"/>
        <v>0</v>
      </c>
    </row>
    <row r="35" spans="1:16" ht="18.75" customHeight="1" thickBot="1" x14ac:dyDescent="0.3">
      <c r="A35" s="59" t="s">
        <v>35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6"/>
        <v>0</v>
      </c>
    </row>
    <row r="36" spans="1:16" ht="13.8" thickBot="1" x14ac:dyDescent="0.3">
      <c r="A36" s="60" t="s">
        <v>35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6"/>
        <v>0</v>
      </c>
    </row>
    <row r="37" spans="1:16" x14ac:dyDescent="0.25">
      <c r="A37" s="60" t="s">
        <v>35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6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$R$11:$R$15=TRUE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1:R15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R11:R15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2025-10-20T12:51:03Z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