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Billingsley (NTAB Internal)/Cypress Waters/CW 2999 - Verily Floor 9 (Dallas, TX)/Report Documents/"/>
    </mc:Choice>
  </mc:AlternateContent>
  <xr:revisionPtr revIDLastSave="386" documentId="13_ncr:1_{800C81A3-2184-4233-AD7C-02BFA90132C6}" xr6:coauthVersionLast="47" xr6:coauthVersionMax="47" xr10:uidLastSave="{1B4BE066-5D4A-40FD-AD47-A8B25FB87D6C}"/>
  <bookViews>
    <workbookView xWindow="3840" yWindow="1080" windowWidth="19590" windowHeight="14175" activeTab="1" xr2:uid="{60E56B60-DA6C-4A47-9475-F3A874DFB565}"/>
  </bookViews>
  <sheets>
    <sheet name="OAHU 11-1" sheetId="4" r:id="rId1"/>
    <sheet name="SCU-9-1" sheetId="5" r:id="rId2"/>
    <sheet name="AC-9-1" sheetId="12" r:id="rId3"/>
    <sheet name="AC-9-2" sheetId="13" r:id="rId4"/>
    <sheet name="Floor 9 FPB's" sheetId="1" r:id="rId5"/>
    <sheet name="FPB SGRD's (1)" sheetId="3" r:id="rId6"/>
    <sheet name="FPB SGRD's (2)" sheetId="9" r:id="rId7"/>
    <sheet name="FPB SGRD's (3)" sheetId="10" r:id="rId8"/>
    <sheet name="FPB SGRD's (4)" sheetId="11" r:id="rId9"/>
    <sheet name="Floor 9 VAVs" sheetId="2" r:id="rId10"/>
    <sheet name="VAV SGRD's (1)" sheetId="6" r:id="rId11"/>
    <sheet name="VAV SGRD's (2)" sheetId="7" r:id="rId12"/>
    <sheet name="VAV SGRD's (3)" sheetId="8" r:id="rId13"/>
    <sheet name="EGRD's" sheetId="14" r:id="rId14"/>
  </sheets>
  <definedNames>
    <definedName name="_xlnm.Print_Area" localSheetId="2">'AC-9-1'!$A$1:$H$34</definedName>
    <definedName name="_xlnm.Print_Area" localSheetId="3">'AC-9-2'!$A$1:$H$22</definedName>
    <definedName name="_xlnm.Print_Area" localSheetId="13">'EGRD''s'!$A$1:$H$52</definedName>
    <definedName name="_xlnm.Print_Area" localSheetId="4">'Floor 9 FPB''s'!$A$1:$L$33</definedName>
    <definedName name="_xlnm.Print_Area" localSheetId="9">'Floor 9 VAVs'!$A$1:$L$26</definedName>
    <definedName name="_xlnm.Print_Area" localSheetId="5">'FPB SGRD''s (1)'!$A$1:$H$49</definedName>
    <definedName name="_xlnm.Print_Area" localSheetId="6">'FPB SGRD''s (2)'!$A$1:$H$49</definedName>
    <definedName name="_xlnm.Print_Area" localSheetId="7">'FPB SGRD''s (3)'!$A$1:$H$49</definedName>
    <definedName name="_xlnm.Print_Area" localSheetId="8">'FPB SGRD''s (4)'!$A$1:$H$47</definedName>
    <definedName name="_xlnm.Print_Area" localSheetId="0">'OAHU 11-1'!$A$1:$H$54</definedName>
    <definedName name="_xlnm.Print_Area" localSheetId="1">'SCU-9-1'!$A$1:$H$30</definedName>
    <definedName name="_xlnm.Print_Area" localSheetId="10">'VAV SGRD''s (1)'!$A$1:$H$49</definedName>
    <definedName name="_xlnm.Print_Area" localSheetId="11">'VAV SGRD''s (2)'!$A$1:$H$47</definedName>
    <definedName name="_xlnm.Print_Area" localSheetId="12">'VAV SGRD''s (3)'!$A$1:$H$52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8" l="1"/>
  <c r="H16" i="8"/>
  <c r="G10" i="14"/>
  <c r="E10" i="14"/>
  <c r="H9" i="14"/>
  <c r="H8" i="14"/>
  <c r="E26" i="12"/>
  <c r="H26" i="12" s="1"/>
  <c r="H25" i="12"/>
  <c r="H24" i="12"/>
  <c r="H23" i="12"/>
  <c r="H10" i="14" l="1"/>
  <c r="H22" i="8"/>
  <c r="H21" i="8"/>
  <c r="G23" i="8"/>
  <c r="E23" i="8"/>
  <c r="H14" i="8"/>
  <c r="H9" i="8"/>
  <c r="H39" i="7"/>
  <c r="H40" i="7"/>
  <c r="H41" i="7"/>
  <c r="H15" i="7"/>
  <c r="H16" i="7"/>
  <c r="H17" i="7"/>
  <c r="H43" i="6"/>
  <c r="H44" i="6"/>
  <c r="H14" i="6"/>
  <c r="E33" i="11"/>
  <c r="H32" i="11"/>
  <c r="H17" i="11"/>
  <c r="H21" i="10"/>
  <c r="H38" i="9"/>
  <c r="H34" i="3"/>
  <c r="H25" i="3"/>
  <c r="G41" i="11"/>
  <c r="E41" i="11"/>
  <c r="H41" i="11" s="1"/>
  <c r="G33" i="11"/>
  <c r="G26" i="11"/>
  <c r="E26" i="11"/>
  <c r="G19" i="11"/>
  <c r="E19" i="11"/>
  <c r="G11" i="11"/>
  <c r="E11" i="11"/>
  <c r="H11" i="11" s="1"/>
  <c r="G45" i="10"/>
  <c r="E45" i="10"/>
  <c r="G40" i="10"/>
  <c r="E40" i="10"/>
  <c r="G34" i="10"/>
  <c r="E34" i="10"/>
  <c r="G29" i="10"/>
  <c r="E29" i="10"/>
  <c r="G23" i="10"/>
  <c r="E23" i="10"/>
  <c r="G14" i="10"/>
  <c r="E14" i="10"/>
  <c r="H40" i="11"/>
  <c r="H39" i="11"/>
  <c r="H38" i="11"/>
  <c r="H37" i="11"/>
  <c r="H36" i="11"/>
  <c r="H35" i="11"/>
  <c r="H31" i="11"/>
  <c r="H30" i="11"/>
  <c r="H29" i="11"/>
  <c r="H28" i="11"/>
  <c r="H25" i="11"/>
  <c r="H24" i="11"/>
  <c r="H23" i="11"/>
  <c r="H22" i="11"/>
  <c r="H21" i="11"/>
  <c r="H18" i="11"/>
  <c r="H16" i="11"/>
  <c r="H15" i="11"/>
  <c r="H14" i="11"/>
  <c r="H13" i="11"/>
  <c r="H10" i="11"/>
  <c r="H9" i="11"/>
  <c r="H8" i="11"/>
  <c r="G46" i="9"/>
  <c r="E46" i="9"/>
  <c r="G40" i="9"/>
  <c r="E40" i="9"/>
  <c r="G32" i="9"/>
  <c r="E32" i="9"/>
  <c r="G26" i="9"/>
  <c r="E26" i="9"/>
  <c r="H26" i="9" s="1"/>
  <c r="G20" i="9"/>
  <c r="E20" i="9"/>
  <c r="G14" i="9"/>
  <c r="E14" i="9"/>
  <c r="H44" i="10"/>
  <c r="H43" i="10"/>
  <c r="H42" i="10"/>
  <c r="H39" i="10"/>
  <c r="H38" i="10"/>
  <c r="H37" i="10"/>
  <c r="H36" i="10"/>
  <c r="H33" i="10"/>
  <c r="H32" i="10"/>
  <c r="H31" i="10"/>
  <c r="H28" i="10"/>
  <c r="H27" i="10"/>
  <c r="H26" i="10"/>
  <c r="H25" i="10"/>
  <c r="H22" i="10"/>
  <c r="H20" i="10"/>
  <c r="H19" i="10"/>
  <c r="H18" i="10"/>
  <c r="H17" i="10"/>
  <c r="H16" i="10"/>
  <c r="H13" i="10"/>
  <c r="H12" i="10"/>
  <c r="H11" i="10"/>
  <c r="H10" i="10"/>
  <c r="H9" i="10"/>
  <c r="H8" i="10"/>
  <c r="G43" i="3"/>
  <c r="E43" i="3"/>
  <c r="G36" i="3"/>
  <c r="E36" i="3"/>
  <c r="G27" i="3"/>
  <c r="E27" i="3"/>
  <c r="G20" i="3"/>
  <c r="E20" i="3"/>
  <c r="G14" i="3"/>
  <c r="E14" i="3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H45" i="9"/>
  <c r="H44" i="9"/>
  <c r="H43" i="9"/>
  <c r="H42" i="9"/>
  <c r="H39" i="9"/>
  <c r="H37" i="9"/>
  <c r="H36" i="9"/>
  <c r="H35" i="9"/>
  <c r="H34" i="9"/>
  <c r="H31" i="9"/>
  <c r="H30" i="9"/>
  <c r="H29" i="9"/>
  <c r="H28" i="9"/>
  <c r="H25" i="9"/>
  <c r="H24" i="9"/>
  <c r="H23" i="9"/>
  <c r="H22" i="9"/>
  <c r="H19" i="9"/>
  <c r="H18" i="9"/>
  <c r="H17" i="9"/>
  <c r="H16" i="9"/>
  <c r="H13" i="9"/>
  <c r="H12" i="9"/>
  <c r="H11" i="9"/>
  <c r="H10" i="9"/>
  <c r="H9" i="9"/>
  <c r="H8" i="9"/>
  <c r="H9" i="3"/>
  <c r="H10" i="3"/>
  <c r="H11" i="3"/>
  <c r="H12" i="3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G19" i="8"/>
  <c r="E19" i="8"/>
  <c r="G11" i="8"/>
  <c r="E11" i="8"/>
  <c r="G43" i="7"/>
  <c r="E43" i="7"/>
  <c r="G36" i="7"/>
  <c r="E36" i="7"/>
  <c r="G31" i="7"/>
  <c r="E31" i="7"/>
  <c r="G25" i="7"/>
  <c r="E25" i="7"/>
  <c r="G19" i="7"/>
  <c r="E19" i="7"/>
  <c r="H23" i="8" l="1"/>
  <c r="H33" i="11"/>
  <c r="H45" i="10"/>
  <c r="H40" i="9"/>
  <c r="H26" i="11"/>
  <c r="H19" i="11"/>
  <c r="H40" i="10"/>
  <c r="H34" i="10"/>
  <c r="H29" i="10"/>
  <c r="H23" i="10"/>
  <c r="H14" i="10"/>
  <c r="H46" i="9"/>
  <c r="H32" i="9"/>
  <c r="H20" i="9"/>
  <c r="H14" i="9"/>
  <c r="H27" i="3"/>
  <c r="H43" i="7"/>
  <c r="G10" i="7"/>
  <c r="E10" i="7"/>
  <c r="H19" i="8"/>
  <c r="H18" i="8"/>
  <c r="H17" i="8"/>
  <c r="H13" i="8"/>
  <c r="H11" i="8"/>
  <c r="H10" i="8"/>
  <c r="H8" i="8"/>
  <c r="H9" i="7"/>
  <c r="H12" i="7"/>
  <c r="H13" i="7"/>
  <c r="H14" i="7"/>
  <c r="H18" i="7"/>
  <c r="H19" i="7"/>
  <c r="H21" i="7"/>
  <c r="H22" i="7"/>
  <c r="H23" i="7"/>
  <c r="H24" i="7"/>
  <c r="H25" i="7"/>
  <c r="H27" i="7"/>
  <c r="H28" i="7"/>
  <c r="H29" i="7"/>
  <c r="H30" i="7"/>
  <c r="H31" i="7"/>
  <c r="H33" i="7"/>
  <c r="H34" i="7"/>
  <c r="H35" i="7"/>
  <c r="H36" i="7"/>
  <c r="H38" i="7"/>
  <c r="H42" i="7"/>
  <c r="H8" i="7"/>
  <c r="G46" i="6"/>
  <c r="E46" i="6"/>
  <c r="G40" i="6"/>
  <c r="E40" i="6"/>
  <c r="G33" i="6"/>
  <c r="E33" i="6"/>
  <c r="G29" i="6"/>
  <c r="E29" i="6"/>
  <c r="G21" i="6"/>
  <c r="E21" i="6"/>
  <c r="G16" i="6"/>
  <c r="E16" i="6"/>
  <c r="G11" i="6"/>
  <c r="E11" i="6"/>
  <c r="H9" i="6"/>
  <c r="H10" i="6"/>
  <c r="H45" i="6"/>
  <c r="H42" i="6"/>
  <c r="H39" i="6"/>
  <c r="H38" i="6"/>
  <c r="H37" i="6"/>
  <c r="H36" i="6"/>
  <c r="H35" i="6"/>
  <c r="H32" i="6"/>
  <c r="H31" i="6"/>
  <c r="H28" i="6"/>
  <c r="H27" i="6"/>
  <c r="H26" i="6"/>
  <c r="H25" i="6"/>
  <c r="H24" i="6"/>
  <c r="H23" i="6"/>
  <c r="H20" i="6"/>
  <c r="H19" i="6"/>
  <c r="H18" i="6"/>
  <c r="H15" i="6"/>
  <c r="H13" i="6"/>
  <c r="H8" i="6"/>
  <c r="K23" i="2"/>
  <c r="J23" i="2"/>
  <c r="I23" i="2"/>
  <c r="G23" i="2"/>
  <c r="F23" i="2"/>
  <c r="K30" i="1"/>
  <c r="J30" i="1"/>
  <c r="I30" i="1"/>
  <c r="H30" i="1"/>
  <c r="G30" i="1"/>
  <c r="F30" i="1"/>
  <c r="H43" i="3"/>
  <c r="H42" i="3"/>
  <c r="H41" i="3"/>
  <c r="H40" i="3"/>
  <c r="H39" i="3"/>
  <c r="H38" i="3"/>
  <c r="H36" i="3"/>
  <c r="H35" i="3"/>
  <c r="H33" i="3"/>
  <c r="H32" i="3"/>
  <c r="H31" i="3"/>
  <c r="H30" i="3"/>
  <c r="H29" i="3"/>
  <c r="H26" i="3"/>
  <c r="H24" i="3"/>
  <c r="H23" i="3"/>
  <c r="H22" i="3"/>
  <c r="H20" i="3"/>
  <c r="H19" i="3"/>
  <c r="H18" i="3"/>
  <c r="H17" i="3"/>
  <c r="H16" i="3"/>
  <c r="H14" i="3"/>
  <c r="H13" i="3"/>
  <c r="H8" i="3"/>
  <c r="H10" i="7" l="1"/>
  <c r="H29" i="6"/>
  <c r="H11" i="6"/>
  <c r="H46" i="6"/>
  <c r="H40" i="6"/>
  <c r="H33" i="6"/>
  <c r="H21" i="6"/>
  <c r="H16" i="6"/>
  <c r="H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09B62688-4D9D-444D-B881-AACB56455B3A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42F397DB-F6B0-43FA-A026-ACFC2E54483A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A46AC4F1-E8C3-4260-91BD-9B720F9E33D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J7" authorId="0" shapeId="0" xr:uid="{736FB8C8-7BA7-4F33-8E74-F00833650DCD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Fan PLUS Heat CFM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6497E8E4-B5C0-4338-BB44-3C5D238FBA6C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sharedStrings.xml><?xml version="1.0" encoding="utf-8"?>
<sst xmlns="http://schemas.openxmlformats.org/spreadsheetml/2006/main" count="814" uniqueCount="347">
  <si>
    <t>National TAB</t>
  </si>
  <si>
    <t>Asset</t>
  </si>
  <si>
    <t>Area Served</t>
  </si>
  <si>
    <t>Address</t>
  </si>
  <si>
    <t>Type</t>
  </si>
  <si>
    <t>Size</t>
  </si>
  <si>
    <t>Design
Max
CFM</t>
  </si>
  <si>
    <t>Actual
Max
CFM</t>
  </si>
  <si>
    <t>Design
Min
CFM</t>
  </si>
  <si>
    <t>Min
CFM</t>
  </si>
  <si>
    <t>Design
Fan + Heat
CFM</t>
  </si>
  <si>
    <t>Actual
Fan + Heat
CFM</t>
  </si>
  <si>
    <t>Ak
(max)</t>
  </si>
  <si>
    <t>Actual
Min
CFM</t>
  </si>
  <si>
    <t>Design
Heat
CFM</t>
  </si>
  <si>
    <t>Actual
Heat
CFM</t>
  </si>
  <si>
    <t>Asset: SGRD's</t>
  </si>
  <si>
    <t>DESIGN      CFM</t>
  </si>
  <si>
    <t>Prelim     CFM</t>
  </si>
  <si>
    <t>FINAL
CFM</t>
  </si>
  <si>
    <t>% to
design</t>
  </si>
  <si>
    <t>Unit Data</t>
  </si>
  <si>
    <t>Manufacturer</t>
  </si>
  <si>
    <t>Model Number</t>
  </si>
  <si>
    <t>Serial Number</t>
  </si>
  <si>
    <t>Configuration</t>
  </si>
  <si>
    <t xml:space="preserve">No. Pre Filters / Size  </t>
  </si>
  <si>
    <t xml:space="preserve">No. Final Filters / Size  </t>
  </si>
  <si>
    <t xml:space="preserve"> </t>
  </si>
  <si>
    <t>Motor MFG / Frame</t>
  </si>
  <si>
    <t>Horsepower / RPM</t>
  </si>
  <si>
    <t>Rated Volts / Phase</t>
  </si>
  <si>
    <t>Rated Amperage / SF</t>
  </si>
  <si>
    <t>Drive Data</t>
  </si>
  <si>
    <t>Belt CL Distance</t>
  </si>
  <si>
    <t>Test Data</t>
  </si>
  <si>
    <t>Design</t>
  </si>
  <si>
    <t>Actual</t>
  </si>
  <si>
    <t>Total CFM</t>
  </si>
  <si>
    <t>Fan RPM</t>
  </si>
  <si>
    <t>Operating HZ</t>
  </si>
  <si>
    <t>RL Voltage</t>
  </si>
  <si>
    <t>RL Amperage</t>
  </si>
  <si>
    <t>Motor B.H.P.</t>
  </si>
  <si>
    <t>Performance Data</t>
  </si>
  <si>
    <t>Suction S.P.</t>
  </si>
  <si>
    <t>Discharge S.P.</t>
  </si>
  <si>
    <t>Total SP</t>
  </si>
  <si>
    <t xml:space="preserve">CW Coil P.D. </t>
  </si>
  <si>
    <t>HW Coil P.D.</t>
  </si>
  <si>
    <t>Heat Wheel P.D.</t>
  </si>
  <si>
    <t>Final Filters P.D.</t>
  </si>
  <si>
    <t>Pre Filters P.D.</t>
  </si>
  <si>
    <t>Total ESP</t>
  </si>
  <si>
    <t>Address: 2999 Olympus Blvd  Dallas, TX</t>
  </si>
  <si>
    <t>Address: Address: 2999 Olympus Blvd  Dallas, TX</t>
  </si>
  <si>
    <t>Project: CW 2999 - Verily Floor 9</t>
  </si>
  <si>
    <t>Asset: OAHU 11-1</t>
  </si>
  <si>
    <t>Motor Sheave Size</t>
  </si>
  <si>
    <t>Motor Bore Size</t>
  </si>
  <si>
    <t>Fan Sheave Size</t>
  </si>
  <si>
    <t>Fan Bore Size</t>
  </si>
  <si>
    <t>No of Belts</t>
  </si>
  <si>
    <t>Belt Size</t>
  </si>
  <si>
    <t>Motor Data</t>
  </si>
  <si>
    <r>
      <t xml:space="preserve">NOTES: </t>
    </r>
    <r>
      <rPr>
        <sz val="11"/>
        <color theme="1"/>
        <rFont val="Arial"/>
        <family val="2"/>
      </rPr>
      <t>Outside Air is supplied by a VAV from OAHU.</t>
    </r>
  </si>
  <si>
    <t>Asset: SCU-9-1</t>
  </si>
  <si>
    <t>Area: FLOOR 9</t>
  </si>
  <si>
    <t>DAIKIN</t>
  </si>
  <si>
    <t>SWP099HLH</t>
  </si>
  <si>
    <t>HORIZONTAL</t>
  </si>
  <si>
    <t>50 / 1775</t>
  </si>
  <si>
    <t>460 / 3</t>
  </si>
  <si>
    <t>57.0</t>
  </si>
  <si>
    <t>32000</t>
  </si>
  <si>
    <t>1014</t>
  </si>
  <si>
    <t>28000</t>
  </si>
  <si>
    <t>4000</t>
  </si>
  <si>
    <t>460</t>
  </si>
  <si>
    <t>3.00</t>
  </si>
  <si>
    <t>4.21</t>
  </si>
  <si>
    <t>OAH071GVDM</t>
  </si>
  <si>
    <t>40000</t>
  </si>
  <si>
    <t>1070</t>
  </si>
  <si>
    <t>50 / 1750</t>
  </si>
  <si>
    <t>57.00</t>
  </si>
  <si>
    <t>4.12</t>
  </si>
  <si>
    <t>2.50</t>
  </si>
  <si>
    <t>RA CFM</t>
  </si>
  <si>
    <t>OA CFM</t>
  </si>
  <si>
    <t>0</t>
  </si>
  <si>
    <t>Asset: SCU-9-1 Fan Powered Boxes</t>
  </si>
  <si>
    <t>FPB-9-1</t>
  </si>
  <si>
    <t>FPB-9-2</t>
  </si>
  <si>
    <t>FPB-9-3</t>
  </si>
  <si>
    <t>FPB-9-4</t>
  </si>
  <si>
    <t>FPB-9-5</t>
  </si>
  <si>
    <t>FPB-9-6</t>
  </si>
  <si>
    <t>FPB-9-7</t>
  </si>
  <si>
    <t>FPB-9-8</t>
  </si>
  <si>
    <t>FPB-9-9</t>
  </si>
  <si>
    <t>FPB-9-10</t>
  </si>
  <si>
    <t>FPB-9-11</t>
  </si>
  <si>
    <t>FPB-9-12</t>
  </si>
  <si>
    <t>FPB-9-13</t>
  </si>
  <si>
    <t>FPB-9-14</t>
  </si>
  <si>
    <t>FPB-9-15</t>
  </si>
  <si>
    <t>FPB-9-16</t>
  </si>
  <si>
    <t>FPB-9-17</t>
  </si>
  <si>
    <t>FPB-9-18</t>
  </si>
  <si>
    <t>FPB-9-19</t>
  </si>
  <si>
    <t>FPB-9-20</t>
  </si>
  <si>
    <t>FPB-9-21</t>
  </si>
  <si>
    <t>FPB-9-22</t>
  </si>
  <si>
    <t>Asset: Floor 9 VAV's</t>
  </si>
  <si>
    <t>VAV-9-3</t>
  </si>
  <si>
    <t>VAV-9-4</t>
  </si>
  <si>
    <t>VAV-9-5</t>
  </si>
  <si>
    <t>VAV-9-6</t>
  </si>
  <si>
    <t>VAV-9-7</t>
  </si>
  <si>
    <t>VAV-9-8</t>
  </si>
  <si>
    <t>VAV-9-9</t>
  </si>
  <si>
    <t>VAV-9-10</t>
  </si>
  <si>
    <t>VAV-9-11</t>
  </si>
  <si>
    <t>VAV-9-12</t>
  </si>
  <si>
    <t>VAV-9-13</t>
  </si>
  <si>
    <t>VAV-9-14</t>
  </si>
  <si>
    <t>VAV-9-15</t>
  </si>
  <si>
    <t>VAV-9-16</t>
  </si>
  <si>
    <t>VAV-9-17</t>
  </si>
  <si>
    <t>Asset: VAV SGRD's</t>
  </si>
  <si>
    <t>NOTES:</t>
  </si>
  <si>
    <t>BOX MINIMUM SETPOINT TO BE SET AT 20% OF COOLING CFM (ADJUSTABLE).</t>
  </si>
  <si>
    <t>V9-3-1</t>
  </si>
  <si>
    <t>V9-3-2</t>
  </si>
  <si>
    <t>V9-3-3</t>
  </si>
  <si>
    <t>C1</t>
  </si>
  <si>
    <t>A</t>
  </si>
  <si>
    <t>V9-4-1</t>
  </si>
  <si>
    <t>V9-4-2</t>
  </si>
  <si>
    <t>D</t>
  </si>
  <si>
    <t>V9-5-1</t>
  </si>
  <si>
    <t>V9-5-2</t>
  </si>
  <si>
    <t>V9-5-3</t>
  </si>
  <si>
    <t>V9-6-1</t>
  </si>
  <si>
    <t>V9-6-2</t>
  </si>
  <si>
    <t>V9-6-3</t>
  </si>
  <si>
    <t>V9-6-4</t>
  </si>
  <si>
    <t>V9-6-5</t>
  </si>
  <si>
    <t>V9-6-6</t>
  </si>
  <si>
    <t>V9-7-1</t>
  </si>
  <si>
    <t>V9-7-2</t>
  </si>
  <si>
    <t>V9-8-1</t>
  </si>
  <si>
    <t>V9-8-2</t>
  </si>
  <si>
    <t>V9-8-3</t>
  </si>
  <si>
    <t>V9-8-4</t>
  </si>
  <si>
    <t>V9-8-5</t>
  </si>
  <si>
    <t>V9-9-1</t>
  </si>
  <si>
    <t>V9-9-2</t>
  </si>
  <si>
    <t>V9-10-1</t>
  </si>
  <si>
    <t>V9-10-2</t>
  </si>
  <si>
    <t>V9-11-1</t>
  </si>
  <si>
    <t>V9-11-2</t>
  </si>
  <si>
    <t>V9-11-3</t>
  </si>
  <si>
    <t>V9-11-4</t>
  </si>
  <si>
    <t>V9-11-5</t>
  </si>
  <si>
    <t>V9-11-6</t>
  </si>
  <si>
    <t>V9-11-7</t>
  </si>
  <si>
    <t>V9-12-1</t>
  </si>
  <si>
    <t>V9-12-2</t>
  </si>
  <si>
    <t>V9-12-3</t>
  </si>
  <si>
    <t>V9-12-4</t>
  </si>
  <si>
    <t>V9-13-1</t>
  </si>
  <si>
    <t>V9-13-2</t>
  </si>
  <si>
    <t>V9-13-3</t>
  </si>
  <si>
    <t>V9-13-4</t>
  </si>
  <si>
    <t>V9-14-1</t>
  </si>
  <si>
    <t>V9-14-2</t>
  </si>
  <si>
    <t>V9-14-3</t>
  </si>
  <si>
    <t>V9-15-1</t>
  </si>
  <si>
    <t>V9-15-2</t>
  </si>
  <si>
    <t>V9-15-3</t>
  </si>
  <si>
    <t>V9-16-1</t>
  </si>
  <si>
    <t>V9-16-2</t>
  </si>
  <si>
    <t>10X10</t>
  </si>
  <si>
    <t>V9-17-1</t>
  </si>
  <si>
    <t>V9-17-2</t>
  </si>
  <si>
    <t>V9-17-3</t>
  </si>
  <si>
    <t>902 HALL</t>
  </si>
  <si>
    <r>
      <t xml:space="preserve">NOTES: </t>
    </r>
    <r>
      <rPr>
        <sz val="11"/>
        <color rgb="FF000000"/>
        <rFont val="Arial"/>
        <family val="2"/>
      </rPr>
      <t>BOX MINIMUM AIR FOR ALL BOXES TO 20% OF SCHEDULED COOLING CFM (ADJUSTABLE). HEAT IS 70% DESIGN MAX.</t>
    </r>
  </si>
  <si>
    <t>F9-1-1</t>
  </si>
  <si>
    <t>F9-1-2</t>
  </si>
  <si>
    <t>F9-1-3</t>
  </si>
  <si>
    <t>F9-1-4</t>
  </si>
  <si>
    <t>F9-1-5</t>
  </si>
  <si>
    <t>F9-1-6</t>
  </si>
  <si>
    <t>C</t>
  </si>
  <si>
    <t>F9-2-1</t>
  </si>
  <si>
    <t>F9-2-2</t>
  </si>
  <si>
    <t>F9-2-3</t>
  </si>
  <si>
    <t>F9-2-4</t>
  </si>
  <si>
    <t>F9-3-1</t>
  </si>
  <si>
    <t>F9-3-2</t>
  </si>
  <si>
    <t>F9-3-3</t>
  </si>
  <si>
    <t>F9-3-4</t>
  </si>
  <si>
    <t>F9-4-1</t>
  </si>
  <si>
    <t>F9-4-2</t>
  </si>
  <si>
    <t>F9-4-3</t>
  </si>
  <si>
    <t>F9-4-4</t>
  </si>
  <si>
    <t>F9-4-5</t>
  </si>
  <si>
    <t>F9-4-6</t>
  </si>
  <si>
    <t>F9-5-1</t>
  </si>
  <si>
    <t>F9-5-2</t>
  </si>
  <si>
    <t>F9-5-3</t>
  </si>
  <si>
    <t>F9-5-4</t>
  </si>
  <si>
    <t>F9-5-5</t>
  </si>
  <si>
    <t>F9-6-1</t>
  </si>
  <si>
    <t>F9-6-2</t>
  </si>
  <si>
    <t>F9-6-3</t>
  </si>
  <si>
    <t>F9-6-4</t>
  </si>
  <si>
    <t>F9-6-5</t>
  </si>
  <si>
    <t>F9-6-6</t>
  </si>
  <si>
    <t>F9-7-1</t>
  </si>
  <si>
    <t>F9-7-2</t>
  </si>
  <si>
    <t>F9-7-3</t>
  </si>
  <si>
    <t>F9-7-4</t>
  </si>
  <si>
    <t>F9-8-1</t>
  </si>
  <si>
    <t>F9-8-2</t>
  </si>
  <si>
    <t>F9-8-3</t>
  </si>
  <si>
    <t>F9-8-4</t>
  </si>
  <si>
    <t>F9-9-1</t>
  </si>
  <si>
    <t>F9-9-2</t>
  </si>
  <si>
    <t>F9-9-3</t>
  </si>
  <si>
    <t>F9-9-4</t>
  </si>
  <si>
    <t>F9-10-1</t>
  </si>
  <si>
    <t>F9-10-2</t>
  </si>
  <si>
    <t>F9-10-3</t>
  </si>
  <si>
    <t>F9-10-4</t>
  </si>
  <si>
    <t>F9-10-5</t>
  </si>
  <si>
    <t>F9-11-1</t>
  </si>
  <si>
    <t>F9-11-2</t>
  </si>
  <si>
    <t>F9-11-3</t>
  </si>
  <si>
    <t>F9-11-4</t>
  </si>
  <si>
    <t>F9-12-1</t>
  </si>
  <si>
    <t>F9-12-2</t>
  </si>
  <si>
    <t>F9-12-3</t>
  </si>
  <si>
    <t>F9-12-4</t>
  </si>
  <si>
    <t>F9-12-5</t>
  </si>
  <si>
    <t>F9-12-6</t>
  </si>
  <si>
    <t>F9-14-1</t>
  </si>
  <si>
    <t>F9-13-1</t>
  </si>
  <si>
    <t>F9-13-2</t>
  </si>
  <si>
    <t>F9-13-3</t>
  </si>
  <si>
    <t>F9-13-4</t>
  </si>
  <si>
    <t>F9-13-5</t>
  </si>
  <si>
    <t>F9-13-6</t>
  </si>
  <si>
    <t>F9-14-2</t>
  </si>
  <si>
    <t>F9-14-3</t>
  </si>
  <si>
    <t>F9-14-4</t>
  </si>
  <si>
    <t>F9-15-1</t>
  </si>
  <si>
    <t>F9-15-2</t>
  </si>
  <si>
    <t>F9-15-3</t>
  </si>
  <si>
    <t>F9-16-1</t>
  </si>
  <si>
    <t>F9-16-2</t>
  </si>
  <si>
    <t>F9-16-3</t>
  </si>
  <si>
    <t>F9-16-4</t>
  </si>
  <si>
    <t>F9-17-1</t>
  </si>
  <si>
    <t>F9-17-2</t>
  </si>
  <si>
    <t>F9-17-3</t>
  </si>
  <si>
    <t>F9-18-1</t>
  </si>
  <si>
    <t>F9-18-2</t>
  </si>
  <si>
    <t>F9-18-3</t>
  </si>
  <si>
    <t>F9-19-1</t>
  </si>
  <si>
    <t>F9-19-2</t>
  </si>
  <si>
    <t>F9-19-3</t>
  </si>
  <si>
    <t>F9-19-4</t>
  </si>
  <si>
    <t>F9-19-5</t>
  </si>
  <si>
    <t>F9-20-1</t>
  </si>
  <si>
    <t>F9-20-2</t>
  </si>
  <si>
    <t>F9-20-3</t>
  </si>
  <si>
    <t>F9-20-4</t>
  </si>
  <si>
    <t>F9-20-5</t>
  </si>
  <si>
    <t>F9-21-1</t>
  </si>
  <si>
    <t>F9-21-2</t>
  </si>
  <si>
    <t>F9-21-3</t>
  </si>
  <si>
    <t>F9-21-4</t>
  </si>
  <si>
    <t>F9-21-5</t>
  </si>
  <si>
    <t>F9-22-1</t>
  </si>
  <si>
    <t>F9-22-2</t>
  </si>
  <si>
    <t>F9-22-3</t>
  </si>
  <si>
    <t>F9-22-4</t>
  </si>
  <si>
    <t>F9-22-5</t>
  </si>
  <si>
    <t>F9-22-6</t>
  </si>
  <si>
    <t>F9-3-5</t>
  </si>
  <si>
    <t>F9-4-7</t>
  </si>
  <si>
    <t>HALL</t>
  </si>
  <si>
    <t>F9-10-6</t>
  </si>
  <si>
    <t>F9-13-7</t>
  </si>
  <si>
    <t>F9-19-6</t>
  </si>
  <si>
    <t>I</t>
  </si>
  <si>
    <t>V9-4-3</t>
  </si>
  <si>
    <t>14X6</t>
  </si>
  <si>
    <t>V9-9-3</t>
  </si>
  <si>
    <t>V9-9-4</t>
  </si>
  <si>
    <t>10X8</t>
  </si>
  <si>
    <t>V9-15-4</t>
  </si>
  <si>
    <t>V9-15-5</t>
  </si>
  <si>
    <t>V9-16-3</t>
  </si>
  <si>
    <t>V9-17-4</t>
  </si>
  <si>
    <t>V9-17-5</t>
  </si>
  <si>
    <t>V9-17-6</t>
  </si>
  <si>
    <t>V9-18-1</t>
  </si>
  <si>
    <t>V9-18-2</t>
  </si>
  <si>
    <t>VAV-9-18</t>
  </si>
  <si>
    <t>MFG</t>
  </si>
  <si>
    <t>Model Num</t>
  </si>
  <si>
    <t>SA CFM</t>
  </si>
  <si>
    <t>Serial Num</t>
  </si>
  <si>
    <t>Fan Speed</t>
  </si>
  <si>
    <t>Motor MFG</t>
  </si>
  <si>
    <t xml:space="preserve">Horsepower  </t>
  </si>
  <si>
    <t>Suction ESP</t>
  </si>
  <si>
    <t xml:space="preserve">Motor Rpm  </t>
  </si>
  <si>
    <t>Discharge ESP</t>
  </si>
  <si>
    <t xml:space="preserve">Phase  </t>
  </si>
  <si>
    <t xml:space="preserve">Voltage (rated)  </t>
  </si>
  <si>
    <t>Brake HP</t>
  </si>
  <si>
    <t xml:space="preserve">Amperage (rated)  </t>
  </si>
  <si>
    <t>DESIGN CFM</t>
  </si>
  <si>
    <t>Prelim        CFM</t>
  </si>
  <si>
    <t>FINAL CFM</t>
  </si>
  <si>
    <t>% to design</t>
  </si>
  <si>
    <t>Asset: AC-9-1</t>
  </si>
  <si>
    <t>Asset: AC-9-2</t>
  </si>
  <si>
    <t>Area: SERVER 911 (TWINNED WITH AC-9-1)</t>
  </si>
  <si>
    <t>Area: SERVER 911 (TWINNED WITH AC-9-2)</t>
  </si>
  <si>
    <t>NOTE: SEE AC-9-1 FOR DIFFUSERS</t>
  </si>
  <si>
    <t>AC91-1</t>
  </si>
  <si>
    <t>AC91-2</t>
  </si>
  <si>
    <t>AC91-3</t>
  </si>
  <si>
    <t>911</t>
  </si>
  <si>
    <t>18X10</t>
  </si>
  <si>
    <t>Area: OA VAV's (ALL FLOORS)</t>
  </si>
  <si>
    <t>926 HALL</t>
  </si>
  <si>
    <t>Asset: EGRD's (CONNECT TO EXISTING EXHAUST DUCT)</t>
  </si>
  <si>
    <t>E-9-1</t>
  </si>
  <si>
    <t>E-9-2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</si>
</sst>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8.5"/>
      <name val="Calibri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243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1" fillId="0" borderId="0" xfId="2" applyFont="1" applyAlignment="1">
      <alignment horizontal="left"/>
    </xf>
    <xf numFmtId="0" fontId="12" fillId="0" borderId="1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64" fontId="13" fillId="0" borderId="3" xfId="2" applyNumberFormat="1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1" fontId="13" fillId="0" borderId="5" xfId="2" applyNumberFormat="1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2" fontId="13" fillId="0" borderId="8" xfId="2" applyNumberFormat="1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 wrapText="1"/>
    </xf>
    <xf numFmtId="1" fontId="13" fillId="0" borderId="11" xfId="2" applyNumberFormat="1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1" fontId="13" fillId="0" borderId="7" xfId="2" applyNumberFormat="1" applyFont="1" applyBorder="1" applyAlignment="1">
      <alignment horizontal="center" vertical="center" wrapText="1"/>
    </xf>
    <xf numFmtId="164" fontId="13" fillId="0" borderId="13" xfId="2" applyNumberFormat="1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1" fontId="13" fillId="0" borderId="14" xfId="2" applyNumberFormat="1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0" fillId="0" borderId="0" xfId="2" applyFont="1"/>
    <xf numFmtId="0" fontId="15" fillId="0" borderId="0" xfId="2" applyFont="1" applyAlignment="1">
      <alignment horizontal="left" vertical="top"/>
    </xf>
    <xf numFmtId="0" fontId="14" fillId="0" borderId="0" xfId="2" applyFont="1" applyAlignment="1">
      <alignment horizontal="left" vertical="top"/>
    </xf>
    <xf numFmtId="164" fontId="13" fillId="0" borderId="3" xfId="2" applyNumberFormat="1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1" fontId="13" fillId="0" borderId="5" xfId="2" applyNumberFormat="1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2" fontId="13" fillId="0" borderId="8" xfId="2" applyNumberFormat="1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164" fontId="13" fillId="0" borderId="13" xfId="2" applyNumberFormat="1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1" fontId="13" fillId="0" borderId="14" xfId="2" applyNumberFormat="1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8" fillId="0" borderId="0" xfId="2" applyFont="1"/>
    <xf numFmtId="0" fontId="19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49" fontId="14" fillId="0" borderId="16" xfId="2" applyNumberFormat="1" applyFont="1" applyBorder="1" applyAlignment="1">
      <alignment horizontal="center" vertical="center"/>
    </xf>
    <xf numFmtId="1" fontId="14" fillId="0" borderId="4" xfId="2" applyNumberFormat="1" applyFont="1" applyBorder="1" applyAlignment="1">
      <alignment horizontal="center" vertical="center"/>
    </xf>
    <xf numFmtId="2" fontId="14" fillId="0" borderId="6" xfId="1" applyNumberFormat="1" applyFont="1" applyBorder="1" applyAlignment="1">
      <alignment horizontal="center" vertical="center"/>
    </xf>
    <xf numFmtId="1" fontId="14" fillId="0" borderId="7" xfId="2" applyNumberFormat="1" applyFont="1" applyBorder="1" applyAlignment="1">
      <alignment horizontal="center" vertical="center"/>
    </xf>
    <xf numFmtId="2" fontId="14" fillId="0" borderId="8" xfId="1" applyNumberFormat="1" applyFont="1" applyBorder="1" applyAlignment="1">
      <alignment horizontal="center" vertical="center"/>
    </xf>
    <xf numFmtId="49" fontId="12" fillId="0" borderId="16" xfId="2" applyNumberFormat="1" applyFont="1" applyBorder="1" applyAlignment="1">
      <alignment horizontal="center" vertical="center"/>
    </xf>
    <xf numFmtId="1" fontId="12" fillId="0" borderId="7" xfId="2" applyNumberFormat="1" applyFont="1" applyBorder="1" applyAlignment="1">
      <alignment horizontal="center" vertical="center"/>
    </xf>
    <xf numFmtId="1" fontId="12" fillId="0" borderId="4" xfId="2" applyNumberFormat="1" applyFont="1" applyBorder="1" applyAlignment="1">
      <alignment horizontal="center" vertical="center"/>
    </xf>
    <xf numFmtId="2" fontId="12" fillId="0" borderId="8" xfId="1" applyNumberFormat="1" applyFont="1" applyBorder="1" applyAlignment="1">
      <alignment horizontal="center" vertical="center"/>
    </xf>
    <xf numFmtId="49" fontId="14" fillId="0" borderId="17" xfId="2" applyNumberFormat="1" applyFont="1" applyBorder="1" applyAlignment="1">
      <alignment horizontal="center" vertical="center"/>
    </xf>
    <xf numFmtId="0" fontId="20" fillId="0" borderId="0" xfId="2" applyFont="1"/>
    <xf numFmtId="49" fontId="14" fillId="0" borderId="18" xfId="2" applyNumberFormat="1" applyFont="1" applyBorder="1" applyAlignment="1">
      <alignment horizontal="center" vertical="center"/>
    </xf>
    <xf numFmtId="1" fontId="14" fillId="0" borderId="14" xfId="2" applyNumberFormat="1" applyFont="1" applyBorder="1" applyAlignment="1">
      <alignment horizontal="center" vertical="center"/>
    </xf>
    <xf numFmtId="0" fontId="13" fillId="0" borderId="14" xfId="2" applyFont="1" applyBorder="1"/>
    <xf numFmtId="2" fontId="13" fillId="0" borderId="15" xfId="2" applyNumberFormat="1" applyFont="1" applyBorder="1"/>
    <xf numFmtId="0" fontId="21" fillId="0" borderId="0" xfId="2" applyFont="1" applyAlignment="1">
      <alignment horizontal="right" vertical="top" wrapText="1" indent="4"/>
    </xf>
    <xf numFmtId="0" fontId="21" fillId="0" borderId="0" xfId="2" applyFont="1" applyAlignment="1">
      <alignment horizontal="right" vertical="top" wrapText="1" indent="2"/>
    </xf>
    <xf numFmtId="0" fontId="22" fillId="0" borderId="0" xfId="2" applyFont="1" applyAlignment="1">
      <alignment horizontal="right" vertical="top" wrapText="1" indent="1"/>
    </xf>
    <xf numFmtId="0" fontId="22" fillId="0" borderId="0" xfId="2" applyFont="1" applyAlignment="1">
      <alignment horizontal="left" vertical="top" wrapText="1" indent="2"/>
    </xf>
    <xf numFmtId="0" fontId="22" fillId="0" borderId="0" xfId="2" applyFont="1" applyAlignment="1">
      <alignment horizontal="center" vertical="top" wrapText="1"/>
    </xf>
    <xf numFmtId="0" fontId="23" fillId="0" borderId="0" xfId="2" applyFont="1" applyAlignment="1">
      <alignment horizontal="right" vertical="center" wrapText="1" indent="8"/>
    </xf>
    <xf numFmtId="0" fontId="24" fillId="0" borderId="0" xfId="2" applyFont="1" applyAlignment="1">
      <alignment horizontal="right" vertical="top" wrapText="1" indent="1"/>
    </xf>
    <xf numFmtId="1" fontId="24" fillId="0" borderId="0" xfId="2" applyNumberFormat="1" applyFont="1" applyAlignment="1">
      <alignment horizontal="right" vertical="top" wrapText="1" indent="1"/>
    </xf>
    <xf numFmtId="164" fontId="24" fillId="0" borderId="0" xfId="2" applyNumberFormat="1" applyFont="1" applyAlignment="1">
      <alignment horizontal="right" vertical="top" wrapText="1"/>
    </xf>
    <xf numFmtId="0" fontId="23" fillId="0" borderId="0" xfId="2" applyFont="1" applyAlignment="1">
      <alignment horizontal="right" vertical="top" wrapText="1" indent="8"/>
    </xf>
    <xf numFmtId="0" fontId="25" fillId="0" borderId="0" xfId="2" applyFont="1" applyAlignment="1">
      <alignment horizontal="left" vertical="top"/>
    </xf>
    <xf numFmtId="0" fontId="3" fillId="0" borderId="0" xfId="2" applyFont="1" applyAlignment="1">
      <alignment horizontal="center"/>
    </xf>
    <xf numFmtId="0" fontId="26" fillId="0" borderId="0" xfId="3" applyFont="1" applyAlignment="1">
      <alignment horizontal="left" vertical="center"/>
    </xf>
    <xf numFmtId="0" fontId="18" fillId="0" borderId="0" xfId="3" applyFont="1"/>
    <xf numFmtId="0" fontId="1" fillId="0" borderId="0" xfId="3"/>
    <xf numFmtId="0" fontId="27" fillId="0" borderId="0" xfId="3" applyFont="1" applyAlignment="1">
      <alignment horizontal="left" vertical="center"/>
    </xf>
    <xf numFmtId="0" fontId="18" fillId="0" borderId="0" xfId="3" applyFont="1" applyAlignment="1">
      <alignment vertical="center"/>
    </xf>
    <xf numFmtId="0" fontId="29" fillId="0" borderId="0" xfId="3" applyFont="1" applyAlignment="1">
      <alignment horizontal="center" vertical="center"/>
    </xf>
    <xf numFmtId="0" fontId="28" fillId="0" borderId="23" xfId="3" applyFont="1" applyBorder="1" applyAlignment="1">
      <alignment vertical="center"/>
    </xf>
    <xf numFmtId="0" fontId="29" fillId="0" borderId="0" xfId="3" applyFont="1" applyAlignment="1">
      <alignment vertical="center"/>
    </xf>
    <xf numFmtId="0" fontId="28" fillId="0" borderId="16" xfId="3" applyFont="1" applyBorder="1" applyAlignment="1">
      <alignment vertical="center"/>
    </xf>
    <xf numFmtId="49" fontId="30" fillId="0" borderId="27" xfId="3" applyNumberFormat="1" applyFont="1" applyBorder="1" applyAlignment="1">
      <alignment horizontal="center" vertical="center"/>
    </xf>
    <xf numFmtId="0" fontId="28" fillId="0" borderId="30" xfId="3" applyFont="1" applyBorder="1" applyAlignment="1">
      <alignment vertical="center"/>
    </xf>
    <xf numFmtId="0" fontId="28" fillId="0" borderId="0" xfId="3" applyFont="1" applyAlignment="1">
      <alignment vertical="center"/>
    </xf>
    <xf numFmtId="0" fontId="29" fillId="0" borderId="33" xfId="3" applyFont="1" applyBorder="1" applyAlignment="1">
      <alignment vertical="center"/>
    </xf>
    <xf numFmtId="49" fontId="30" fillId="0" borderId="33" xfId="3" applyNumberFormat="1" applyFont="1" applyBorder="1" applyAlignment="1">
      <alignment horizontal="center" vertical="center"/>
    </xf>
    <xf numFmtId="49" fontId="30" fillId="0" borderId="0" xfId="3" applyNumberFormat="1" applyFont="1" applyAlignment="1">
      <alignment horizontal="center" vertical="center"/>
    </xf>
    <xf numFmtId="0" fontId="30" fillId="0" borderId="0" xfId="3" applyFont="1" applyAlignment="1">
      <alignment vertical="center"/>
    </xf>
    <xf numFmtId="0" fontId="28" fillId="0" borderId="4" xfId="3" applyFont="1" applyBorder="1" applyAlignment="1">
      <alignment vertical="center"/>
    </xf>
    <xf numFmtId="0" fontId="28" fillId="0" borderId="0" xfId="3" applyFont="1" applyAlignment="1">
      <alignment horizontal="center" vertical="center"/>
    </xf>
    <xf numFmtId="0" fontId="28" fillId="0" borderId="29" xfId="3" applyFont="1" applyBorder="1" applyAlignment="1">
      <alignment vertical="center"/>
    </xf>
    <xf numFmtId="0" fontId="28" fillId="0" borderId="0" xfId="2" applyFont="1" applyAlignment="1">
      <alignment vertical="center"/>
    </xf>
    <xf numFmtId="0" fontId="28" fillId="0" borderId="19" xfId="3" applyFont="1" applyBorder="1" applyAlignment="1">
      <alignment horizontal="center" vertical="center"/>
    </xf>
    <xf numFmtId="0" fontId="28" fillId="0" borderId="38" xfId="3" applyFont="1" applyBorder="1" applyAlignment="1">
      <alignment horizontal="center" vertical="center"/>
    </xf>
    <xf numFmtId="0" fontId="28" fillId="0" borderId="1" xfId="3" applyFont="1" applyBorder="1" applyAlignment="1">
      <alignment vertical="center"/>
    </xf>
    <xf numFmtId="49" fontId="30" fillId="0" borderId="39" xfId="3" applyNumberFormat="1" applyFont="1" applyBorder="1" applyAlignment="1">
      <alignment horizontal="center" vertical="center"/>
    </xf>
    <xf numFmtId="49" fontId="30" fillId="0" borderId="37" xfId="3" applyNumberFormat="1" applyFont="1" applyBorder="1" applyAlignment="1">
      <alignment horizontal="center" vertical="center"/>
    </xf>
    <xf numFmtId="49" fontId="30" fillId="0" borderId="8" xfId="3" applyNumberFormat="1" applyFont="1" applyBorder="1" applyAlignment="1">
      <alignment horizontal="center" vertical="center"/>
    </xf>
    <xf numFmtId="0" fontId="28" fillId="0" borderId="17" xfId="3" applyFont="1" applyBorder="1" applyAlignment="1">
      <alignment vertical="center"/>
    </xf>
    <xf numFmtId="49" fontId="30" fillId="0" borderId="40" xfId="3" applyNumberFormat="1" applyFont="1" applyBorder="1" applyAlignment="1">
      <alignment horizontal="center" vertical="center"/>
    </xf>
    <xf numFmtId="49" fontId="30" fillId="0" borderId="41" xfId="3" applyNumberFormat="1" applyFont="1" applyBorder="1" applyAlignment="1">
      <alignment horizontal="center" vertical="center"/>
    </xf>
    <xf numFmtId="49" fontId="30" fillId="0" borderId="42" xfId="3" applyNumberFormat="1" applyFont="1" applyBorder="1" applyAlignment="1">
      <alignment horizontal="center" vertical="center"/>
    </xf>
    <xf numFmtId="49" fontId="30" fillId="0" borderId="43" xfId="3" applyNumberFormat="1" applyFont="1" applyBorder="1" applyAlignment="1">
      <alignment horizontal="center" vertical="center"/>
    </xf>
    <xf numFmtId="49" fontId="30" fillId="0" borderId="44" xfId="3" applyNumberFormat="1" applyFont="1" applyBorder="1" applyAlignment="1">
      <alignment horizontal="center" vertical="center"/>
    </xf>
    <xf numFmtId="0" fontId="28" fillId="0" borderId="1" xfId="4" applyFont="1" applyBorder="1" applyAlignment="1">
      <alignment horizontal="left" vertical="center"/>
    </xf>
    <xf numFmtId="0" fontId="28" fillId="0" borderId="16" xfId="4" applyFont="1" applyBorder="1" applyAlignment="1">
      <alignment horizontal="left" vertical="center"/>
    </xf>
    <xf numFmtId="0" fontId="28" fillId="0" borderId="30" xfId="4" applyFont="1" applyBorder="1" applyAlignment="1">
      <alignment horizontal="left" vertical="center"/>
    </xf>
    <xf numFmtId="0" fontId="21" fillId="0" borderId="0" xfId="4" applyFont="1"/>
    <xf numFmtId="49" fontId="23" fillId="0" borderId="0" xfId="4" applyNumberFormat="1" applyFont="1" applyAlignment="1">
      <alignment horizontal="center"/>
    </xf>
    <xf numFmtId="0" fontId="28" fillId="0" borderId="38" xfId="4" applyFont="1" applyBorder="1" applyAlignment="1">
      <alignment vertical="center"/>
    </xf>
    <xf numFmtId="0" fontId="28" fillId="0" borderId="16" xfId="4" applyFont="1" applyBorder="1" applyAlignment="1">
      <alignment vertical="center"/>
    </xf>
    <xf numFmtId="0" fontId="30" fillId="0" borderId="34" xfId="4" applyFont="1" applyBorder="1" applyAlignment="1">
      <alignment horizontal="center" vertical="center"/>
    </xf>
    <xf numFmtId="0" fontId="30" fillId="0" borderId="6" xfId="4" applyFont="1" applyBorder="1" applyAlignment="1">
      <alignment horizontal="center" vertical="center"/>
    </xf>
    <xf numFmtId="0" fontId="30" fillId="0" borderId="39" xfId="4" applyFont="1" applyBorder="1" applyAlignment="1">
      <alignment horizontal="center" vertical="center"/>
    </xf>
    <xf numFmtId="0" fontId="30" fillId="0" borderId="37" xfId="4" applyFont="1" applyBorder="1" applyAlignment="1">
      <alignment horizontal="center" vertical="center"/>
    </xf>
    <xf numFmtId="49" fontId="30" fillId="0" borderId="39" xfId="4" applyNumberFormat="1" applyFont="1" applyBorder="1" applyAlignment="1">
      <alignment horizontal="center" vertical="center"/>
    </xf>
    <xf numFmtId="49" fontId="30" fillId="0" borderId="37" xfId="4" applyNumberFormat="1" applyFont="1" applyBorder="1" applyAlignment="1">
      <alignment horizontal="center" vertical="center"/>
    </xf>
    <xf numFmtId="49" fontId="30" fillId="0" borderId="34" xfId="4" applyNumberFormat="1" applyFont="1" applyBorder="1" applyAlignment="1">
      <alignment horizontal="center" vertical="center"/>
    </xf>
    <xf numFmtId="49" fontId="30" fillId="0" borderId="6" xfId="4" applyNumberFormat="1" applyFont="1" applyBorder="1" applyAlignment="1">
      <alignment horizontal="center" vertical="center"/>
    </xf>
    <xf numFmtId="49" fontId="30" fillId="0" borderId="49" xfId="4" applyNumberFormat="1" applyFont="1" applyBorder="1" applyAlignment="1">
      <alignment horizontal="center" vertical="center"/>
    </xf>
    <xf numFmtId="49" fontId="30" fillId="0" borderId="45" xfId="4" applyNumberFormat="1" applyFont="1" applyBorder="1" applyAlignment="1">
      <alignment horizontal="center" vertical="center"/>
    </xf>
    <xf numFmtId="49" fontId="30" fillId="0" borderId="41" xfId="4" applyNumberFormat="1" applyFont="1" applyBorder="1" applyAlignment="1">
      <alignment horizontal="center" vertical="center"/>
    </xf>
    <xf numFmtId="49" fontId="30" fillId="0" borderId="27" xfId="4" applyNumberFormat="1" applyFont="1" applyBorder="1" applyAlignment="1">
      <alignment horizontal="center" vertical="center"/>
    </xf>
    <xf numFmtId="0" fontId="28" fillId="0" borderId="30" xfId="4" applyFont="1" applyBorder="1" applyAlignment="1">
      <alignment vertical="center"/>
    </xf>
    <xf numFmtId="49" fontId="30" fillId="0" borderId="43" xfId="4" applyNumberFormat="1" applyFont="1" applyBorder="1" applyAlignment="1">
      <alignment horizontal="center" vertical="center"/>
    </xf>
    <xf numFmtId="49" fontId="30" fillId="0" borderId="32" xfId="4" applyNumberFormat="1" applyFont="1" applyBorder="1" applyAlignment="1">
      <alignment horizontal="center" vertical="center"/>
    </xf>
    <xf numFmtId="0" fontId="27" fillId="0" borderId="0" xfId="3" applyFont="1"/>
    <xf numFmtId="0" fontId="27" fillId="0" borderId="17" xfId="3" applyFont="1" applyBorder="1" applyAlignment="1">
      <alignment vertical="center"/>
    </xf>
    <xf numFmtId="0" fontId="27" fillId="0" borderId="18" xfId="3" applyFont="1" applyBorder="1" applyAlignment="1">
      <alignment vertical="center"/>
    </xf>
    <xf numFmtId="164" fontId="13" fillId="0" borderId="50" xfId="2" applyNumberFormat="1" applyFont="1" applyBorder="1" applyAlignment="1">
      <alignment horizontal="center" vertical="center" wrapText="1"/>
    </xf>
    <xf numFmtId="0" fontId="14" fillId="0" borderId="51" xfId="2" applyFont="1" applyBorder="1" applyAlignment="1">
      <alignment horizontal="center" vertical="center" wrapText="1"/>
    </xf>
    <xf numFmtId="1" fontId="32" fillId="0" borderId="51" xfId="2" applyNumberFormat="1" applyFont="1" applyBorder="1" applyAlignment="1">
      <alignment horizontal="center" vertical="center" wrapText="1"/>
    </xf>
    <xf numFmtId="1" fontId="32" fillId="0" borderId="5" xfId="2" applyNumberFormat="1" applyFont="1" applyBorder="1" applyAlignment="1">
      <alignment horizontal="center" vertical="center"/>
    </xf>
    <xf numFmtId="0" fontId="11" fillId="0" borderId="0" xfId="2" applyFont="1"/>
    <xf numFmtId="2" fontId="12" fillId="0" borderId="6" xfId="1" applyNumberFormat="1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 wrapText="1"/>
    </xf>
    <xf numFmtId="0" fontId="30" fillId="0" borderId="28" xfId="4" applyFont="1" applyBorder="1" applyAlignment="1">
      <alignment horizontal="center" vertical="center" wrapText="1"/>
    </xf>
    <xf numFmtId="0" fontId="30" fillId="0" borderId="31" xfId="4" applyFont="1" applyBorder="1" applyAlignment="1">
      <alignment horizontal="center" vertical="center" wrapText="1"/>
    </xf>
    <xf numFmtId="0" fontId="30" fillId="0" borderId="36" xfId="4" applyFont="1" applyBorder="1" applyAlignment="1">
      <alignment horizontal="center" vertical="center" wrapText="1"/>
    </xf>
    <xf numFmtId="0" fontId="30" fillId="0" borderId="48" xfId="4" applyFont="1" applyBorder="1" applyAlignment="1">
      <alignment horizontal="center" vertical="center" wrapText="1"/>
    </xf>
    <xf numFmtId="0" fontId="30" fillId="0" borderId="35" xfId="4" applyFont="1" applyBorder="1" applyAlignment="1">
      <alignment horizontal="center" vertical="center" wrapText="1"/>
    </xf>
    <xf numFmtId="49" fontId="30" fillId="0" borderId="31" xfId="3" applyNumberFormat="1" applyFont="1" applyBorder="1" applyAlignment="1">
      <alignment horizontal="center" vertical="center"/>
    </xf>
    <xf numFmtId="49" fontId="30" fillId="0" borderId="36" xfId="3" applyNumberFormat="1" applyFont="1" applyBorder="1" applyAlignment="1">
      <alignment horizontal="center" vertical="center"/>
    </xf>
    <xf numFmtId="0" fontId="28" fillId="0" borderId="46" xfId="4" applyFont="1" applyBorder="1" applyAlignment="1">
      <alignment horizontal="center" vertical="center" wrapText="1"/>
    </xf>
    <xf numFmtId="0" fontId="28" fillId="0" borderId="33" xfId="4" applyFont="1" applyBorder="1" applyAlignment="1">
      <alignment horizontal="center" vertical="center" wrapText="1"/>
    </xf>
    <xf numFmtId="0" fontId="28" fillId="0" borderId="47" xfId="4" applyFont="1" applyBorder="1" applyAlignment="1">
      <alignment horizontal="center" vertical="center" wrapText="1"/>
    </xf>
    <xf numFmtId="0" fontId="28" fillId="0" borderId="21" xfId="4" applyFont="1" applyBorder="1" applyAlignment="1">
      <alignment horizontal="center" vertical="center" wrapText="1"/>
    </xf>
    <xf numFmtId="0" fontId="28" fillId="0" borderId="22" xfId="4" applyFont="1" applyBorder="1" applyAlignment="1">
      <alignment horizontal="center" vertical="center" wrapText="1"/>
    </xf>
    <xf numFmtId="49" fontId="30" fillId="0" borderId="34" xfId="3" applyNumberFormat="1" applyFont="1" applyBorder="1" applyAlignment="1">
      <alignment horizontal="center" vertical="center"/>
    </xf>
    <xf numFmtId="49" fontId="30" fillId="0" borderId="35" xfId="3" applyNumberFormat="1" applyFont="1" applyBorder="1" applyAlignment="1">
      <alignment horizontal="center" vertical="center"/>
    </xf>
    <xf numFmtId="49" fontId="30" fillId="0" borderId="26" xfId="3" applyNumberFormat="1" applyFont="1" applyBorder="1" applyAlignment="1">
      <alignment horizontal="center" vertical="center"/>
    </xf>
    <xf numFmtId="49" fontId="30" fillId="0" borderId="28" xfId="3" applyNumberFormat="1" applyFont="1" applyBorder="1" applyAlignment="1">
      <alignment horizontal="center" vertical="center"/>
    </xf>
    <xf numFmtId="49" fontId="30" fillId="0" borderId="27" xfId="3" applyNumberFormat="1" applyFont="1" applyBorder="1" applyAlignment="1">
      <alignment horizontal="center" vertical="center"/>
    </xf>
    <xf numFmtId="49" fontId="30" fillId="0" borderId="32" xfId="3" applyNumberFormat="1" applyFont="1" applyBorder="1" applyAlignment="1">
      <alignment horizontal="center" vertical="center"/>
    </xf>
    <xf numFmtId="0" fontId="28" fillId="0" borderId="20" xfId="3" applyFont="1" applyBorder="1" applyAlignment="1">
      <alignment horizontal="center" vertical="center"/>
    </xf>
    <xf numFmtId="0" fontId="28" fillId="0" borderId="21" xfId="3" applyFont="1" applyBorder="1" applyAlignment="1">
      <alignment horizontal="center" vertical="center"/>
    </xf>
    <xf numFmtId="0" fontId="28" fillId="0" borderId="2" xfId="3" applyFont="1" applyBorder="1" applyAlignment="1">
      <alignment horizontal="center" vertical="center"/>
    </xf>
    <xf numFmtId="0" fontId="28" fillId="0" borderId="20" xfId="4" applyFont="1" applyBorder="1" applyAlignment="1">
      <alignment horizontal="center" vertical="center"/>
    </xf>
    <xf numFmtId="0" fontId="28" fillId="0" borderId="21" xfId="4" applyFont="1" applyBorder="1" applyAlignment="1">
      <alignment horizontal="center" vertical="center"/>
    </xf>
    <xf numFmtId="0" fontId="28" fillId="0" borderId="22" xfId="4" applyFont="1" applyBorder="1" applyAlignment="1">
      <alignment horizontal="center" vertical="center"/>
    </xf>
    <xf numFmtId="0" fontId="28" fillId="0" borderId="22" xfId="3" applyFont="1" applyBorder="1" applyAlignment="1">
      <alignment horizontal="center" vertical="center"/>
    </xf>
    <xf numFmtId="49" fontId="30" fillId="0" borderId="24" xfId="3" applyNumberFormat="1" applyFont="1" applyBorder="1" applyAlignment="1">
      <alignment horizontal="center" vertical="center"/>
    </xf>
    <xf numFmtId="49" fontId="30" fillId="0" borderId="25" xfId="3" applyNumberFormat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26" fillId="0" borderId="0" xfId="3" applyFont="1" applyAlignment="1">
      <alignment horizontal="left" vertical="center"/>
    </xf>
    <xf numFmtId="0" fontId="9" fillId="0" borderId="0" xfId="2" applyFont="1"/>
    <xf numFmtId="0" fontId="10" fillId="0" borderId="0" xfId="2" applyFont="1" applyAlignment="1">
      <alignment horizontal="left"/>
    </xf>
    <xf numFmtId="0" fontId="10" fillId="0" borderId="0" xfId="2" applyFont="1" applyAlignment="1">
      <alignment horizontal="left" vertical="center"/>
    </xf>
    <xf numFmtId="0" fontId="11" fillId="0" borderId="0" xfId="2" applyFont="1"/>
    <xf numFmtId="0" fontId="2" fillId="0" borderId="0" xfId="2" applyFont="1"/>
    <xf numFmtId="0" fontId="33" fillId="0" borderId="20" xfId="2" applyFont="1" applyBorder="1" applyAlignment="1">
      <alignment horizontal="center" vertical="center" wrapText="1"/>
    </xf>
    <xf numFmtId="0" fontId="33" fillId="0" borderId="21" xfId="2" applyFont="1" applyBorder="1" applyAlignment="1">
      <alignment horizontal="center" vertical="center" wrapText="1"/>
    </xf>
    <xf numFmtId="0" fontId="33" fillId="0" borderId="2" xfId="2" applyFont="1" applyBorder="1" applyAlignment="1">
      <alignment horizontal="center" vertical="center" wrapText="1"/>
    </xf>
    <xf numFmtId="0" fontId="19" fillId="0" borderId="0" xfId="2" applyFont="1" applyAlignment="1">
      <alignment vertical="center"/>
    </xf>
    <xf numFmtId="0" fontId="28" fillId="0" borderId="16" xfId="2" applyFont="1" applyBorder="1" applyAlignment="1">
      <alignment horizontal="left" vertical="center" wrapText="1"/>
    </xf>
    <xf numFmtId="0" fontId="30" fillId="0" borderId="24" xfId="2" applyFont="1" applyBorder="1" applyAlignment="1">
      <alignment horizontal="center" vertical="center" wrapText="1"/>
    </xf>
    <xf numFmtId="0" fontId="30" fillId="0" borderId="52" xfId="2" applyFont="1" applyBorder="1" applyAlignment="1">
      <alignment horizontal="center" vertical="center" wrapText="1"/>
    </xf>
    <xf numFmtId="0" fontId="30" fillId="0" borderId="25" xfId="2" applyFont="1" applyBorder="1" applyAlignment="1">
      <alignment horizontal="center" vertical="center" wrapText="1"/>
    </xf>
    <xf numFmtId="0" fontId="28" fillId="0" borderId="53" xfId="2" applyFont="1" applyBorder="1" applyAlignment="1">
      <alignment horizontal="left" vertical="center"/>
    </xf>
    <xf numFmtId="0" fontId="33" fillId="0" borderId="21" xfId="3" applyFont="1" applyBorder="1" applyAlignment="1">
      <alignment horizontal="center" vertical="center"/>
    </xf>
    <xf numFmtId="0" fontId="33" fillId="0" borderId="1" xfId="3" applyFont="1" applyBorder="1" applyAlignment="1">
      <alignment horizontal="center" vertical="center"/>
    </xf>
    <xf numFmtId="0" fontId="30" fillId="0" borderId="26" xfId="2" applyFont="1" applyBorder="1" applyAlignment="1">
      <alignment horizontal="center" vertical="center" wrapText="1"/>
    </xf>
    <xf numFmtId="0" fontId="30" fillId="0" borderId="54" xfId="2" applyFont="1" applyBorder="1" applyAlignment="1">
      <alignment horizontal="center" vertical="center" wrapText="1"/>
    </xf>
    <xf numFmtId="0" fontId="30" fillId="0" borderId="27" xfId="2" applyFont="1" applyBorder="1" applyAlignment="1">
      <alignment horizontal="center" vertical="center" wrapText="1"/>
    </xf>
    <xf numFmtId="0" fontId="28" fillId="0" borderId="16" xfId="2" applyFont="1" applyBorder="1" applyAlignment="1">
      <alignment horizontal="left" vertical="center"/>
    </xf>
    <xf numFmtId="0" fontId="30" fillId="0" borderId="39" xfId="2" applyFont="1" applyBorder="1" applyAlignment="1">
      <alignment horizontal="center" vertical="center" wrapText="1"/>
    </xf>
    <xf numFmtId="0" fontId="30" fillId="0" borderId="37" xfId="2" applyFont="1" applyBorder="1" applyAlignment="1">
      <alignment horizontal="center" vertical="center" wrapText="1"/>
    </xf>
    <xf numFmtId="0" fontId="28" fillId="0" borderId="30" xfId="2" applyFont="1" applyBorder="1" applyAlignment="1">
      <alignment horizontal="left" vertical="center" wrapText="1"/>
    </xf>
    <xf numFmtId="0" fontId="30" fillId="0" borderId="31" xfId="2" applyFont="1" applyBorder="1" applyAlignment="1">
      <alignment horizontal="center" vertical="center" wrapText="1"/>
    </xf>
    <xf numFmtId="0" fontId="30" fillId="0" borderId="55" xfId="2" applyFont="1" applyBorder="1" applyAlignment="1">
      <alignment horizontal="center" vertical="center" wrapText="1"/>
    </xf>
    <xf numFmtId="0" fontId="30" fillId="0" borderId="32" xfId="2" applyFont="1" applyBorder="1" applyAlignment="1">
      <alignment horizontal="center" vertical="center" wrapText="1"/>
    </xf>
    <xf numFmtId="0" fontId="28" fillId="0" borderId="17" xfId="2" applyFont="1" applyBorder="1" applyAlignment="1">
      <alignment horizontal="left" vertical="center"/>
    </xf>
    <xf numFmtId="0" fontId="28" fillId="0" borderId="33" xfId="2" applyFont="1" applyBorder="1" applyAlignment="1">
      <alignment horizontal="center" vertical="center" wrapText="1"/>
    </xf>
    <xf numFmtId="0" fontId="19" fillId="0" borderId="45" xfId="2" applyFont="1" applyBorder="1" applyAlignment="1">
      <alignment vertical="center"/>
    </xf>
    <xf numFmtId="0" fontId="19" fillId="0" borderId="19" xfId="2" applyFont="1" applyBorder="1" applyAlignment="1">
      <alignment horizontal="center" vertical="center"/>
    </xf>
    <xf numFmtId="0" fontId="28" fillId="0" borderId="20" xfId="2" applyFont="1" applyBorder="1" applyAlignment="1">
      <alignment horizontal="center" vertical="center" wrapText="1"/>
    </xf>
    <xf numFmtId="0" fontId="28" fillId="0" borderId="21" xfId="2" applyFont="1" applyBorder="1" applyAlignment="1">
      <alignment horizontal="center" vertical="center" wrapText="1"/>
    </xf>
    <xf numFmtId="0" fontId="28" fillId="0" borderId="2" xfId="2" applyFont="1" applyBorder="1" applyAlignment="1">
      <alignment horizontal="center" vertical="center" wrapText="1"/>
    </xf>
    <xf numFmtId="0" fontId="30" fillId="0" borderId="24" xfId="2" applyFont="1" applyBorder="1" applyAlignment="1">
      <alignment horizontal="center" vertical="center"/>
    </xf>
    <xf numFmtId="0" fontId="30" fillId="0" borderId="52" xfId="2" applyFont="1" applyBorder="1" applyAlignment="1">
      <alignment horizontal="center" vertical="center"/>
    </xf>
    <xf numFmtId="0" fontId="30" fillId="0" borderId="25" xfId="2" applyFont="1" applyBorder="1" applyAlignment="1">
      <alignment horizontal="center" vertical="center"/>
    </xf>
    <xf numFmtId="0" fontId="30" fillId="0" borderId="26" xfId="2" applyFont="1" applyBorder="1" applyAlignment="1">
      <alignment horizontal="center" vertical="center"/>
    </xf>
    <xf numFmtId="0" fontId="30" fillId="0" borderId="54" xfId="2" applyFont="1" applyBorder="1" applyAlignment="1">
      <alignment horizontal="center" vertical="center"/>
    </xf>
    <xf numFmtId="0" fontId="30" fillId="0" borderId="27" xfId="2" applyFont="1" applyBorder="1" applyAlignment="1">
      <alignment horizontal="center" vertical="center"/>
    </xf>
    <xf numFmtId="0" fontId="28" fillId="0" borderId="18" xfId="2" applyFont="1" applyBorder="1" applyAlignment="1">
      <alignment horizontal="left" vertical="center"/>
    </xf>
    <xf numFmtId="0" fontId="30" fillId="0" borderId="56" xfId="2" applyFont="1" applyBorder="1" applyAlignment="1">
      <alignment horizontal="center" vertical="center" wrapText="1"/>
    </xf>
    <xf numFmtId="0" fontId="30" fillId="0" borderId="44" xfId="2" applyFont="1" applyBorder="1" applyAlignment="1">
      <alignment horizontal="center" vertical="center" wrapText="1"/>
    </xf>
    <xf numFmtId="0" fontId="28" fillId="0" borderId="30" xfId="2" applyFont="1" applyBorder="1" applyAlignment="1">
      <alignment horizontal="left" vertical="center"/>
    </xf>
    <xf numFmtId="0" fontId="28" fillId="0" borderId="0" xfId="2" applyFont="1" applyAlignment="1">
      <alignment horizontal="right" vertical="center" wrapText="1"/>
    </xf>
    <xf numFmtId="0" fontId="33" fillId="0" borderId="53" xfId="2" applyFont="1" applyBorder="1" applyAlignment="1">
      <alignment horizontal="center" vertical="center" wrapText="1"/>
    </xf>
    <xf numFmtId="0" fontId="33" fillId="0" borderId="57" xfId="2" applyFont="1" applyBorder="1" applyAlignment="1">
      <alignment horizontal="center" vertical="center" wrapText="1"/>
    </xf>
    <xf numFmtId="0" fontId="33" fillId="0" borderId="2" xfId="2" applyFont="1" applyBorder="1" applyAlignment="1">
      <alignment horizontal="center" vertical="center" wrapText="1"/>
    </xf>
    <xf numFmtId="0" fontId="28" fillId="0" borderId="0" xfId="2" applyFont="1" applyAlignment="1">
      <alignment horizontal="center" wrapText="1"/>
    </xf>
    <xf numFmtId="49" fontId="30" fillId="0" borderId="16" xfId="2" applyNumberFormat="1" applyFont="1" applyBorder="1" applyAlignment="1">
      <alignment horizontal="center" vertical="center"/>
    </xf>
    <xf numFmtId="49" fontId="30" fillId="0" borderId="39" xfId="2" applyNumberFormat="1" applyFont="1" applyBorder="1" applyAlignment="1">
      <alignment horizontal="center" vertical="center"/>
    </xf>
    <xf numFmtId="0" fontId="30" fillId="0" borderId="39" xfId="2" applyFont="1" applyBorder="1" applyAlignment="1">
      <alignment horizontal="center" vertical="center"/>
    </xf>
    <xf numFmtId="1" fontId="30" fillId="0" borderId="39" xfId="2" applyNumberFormat="1" applyFont="1" applyBorder="1" applyAlignment="1">
      <alignment horizontal="center" vertical="center"/>
    </xf>
    <xf numFmtId="2" fontId="30" fillId="0" borderId="37" xfId="2" applyNumberFormat="1" applyFont="1" applyBorder="1" applyAlignment="1">
      <alignment horizontal="center" vertical="center"/>
    </xf>
    <xf numFmtId="0" fontId="34" fillId="0" borderId="0" xfId="2" applyFont="1" applyAlignment="1">
      <alignment horizontal="center"/>
    </xf>
    <xf numFmtId="1" fontId="30" fillId="0" borderId="40" xfId="2" applyNumberFormat="1" applyFont="1" applyBorder="1" applyAlignment="1">
      <alignment horizontal="center" vertical="center"/>
    </xf>
    <xf numFmtId="49" fontId="30" fillId="0" borderId="30" xfId="2" applyNumberFormat="1" applyFont="1" applyBorder="1" applyAlignment="1">
      <alignment horizontal="center" vertical="center"/>
    </xf>
    <xf numFmtId="49" fontId="30" fillId="0" borderId="56" xfId="2" applyNumberFormat="1" applyFont="1" applyBorder="1" applyAlignment="1">
      <alignment horizontal="center" vertical="center"/>
    </xf>
    <xf numFmtId="0" fontId="30" fillId="0" borderId="56" xfId="2" applyFont="1" applyBorder="1" applyAlignment="1">
      <alignment horizontal="center" vertical="center"/>
    </xf>
    <xf numFmtId="1" fontId="30" fillId="0" borderId="56" xfId="2" applyNumberFormat="1" applyFont="1" applyBorder="1" applyAlignment="1">
      <alignment horizontal="center" vertical="center"/>
    </xf>
    <xf numFmtId="0" fontId="35" fillId="0" borderId="0" xfId="2" applyFont="1" applyAlignment="1">
      <alignment horizontal="left" vertical="top"/>
    </xf>
    <xf numFmtId="0" fontId="36" fillId="0" borderId="0" xfId="2" applyFont="1" applyAlignment="1">
      <alignment horizontal="left" vertical="top"/>
    </xf>
    <xf numFmtId="0" fontId="37" fillId="0" borderId="0" xfId="2" applyFont="1" applyAlignment="1">
      <alignment horizontal="left" vertical="top"/>
    </xf>
    <xf numFmtId="0" fontId="38" fillId="0" borderId="0" xfId="2" applyFont="1" applyAlignment="1">
      <alignment horizontal="left" vertical="top"/>
    </xf>
    <xf numFmtId="0" fontId="28" fillId="0" borderId="0" xfId="2" applyFont="1" applyAlignment="1">
      <alignment horizontal="left" vertical="top"/>
    </xf>
    <xf numFmtId="1" fontId="28" fillId="0" borderId="39" xfId="2" applyNumberFormat="1" applyFont="1" applyBorder="1" applyAlignment="1">
      <alignment horizontal="center" vertical="center"/>
    </xf>
    <xf numFmtId="2" fontId="28" fillId="0" borderId="37" xfId="2" applyNumberFormat="1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2" xr:uid="{82302B59-0DE8-475E-9D9C-2A95B309101B}"/>
    <cellStyle name="Normal 3" xfId="3" xr:uid="{817C0669-E88F-4DD6-84AE-EEB4CA624A8C}"/>
    <cellStyle name="Normal 3 2" xfId="4" xr:uid="{8913ACA4-FB05-405C-A2CD-C3F395E542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169356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E987BB-4F6E-4C17-8708-DD10F7631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69723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BFE6E0-A8ED-4523-87C4-935725F78C9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848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57DC86-E2E8-4B80-AC59-129C1ED78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D38B1-036C-404B-A0B0-0B236C0BF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08C6AF-479C-4BA1-B62E-3B2FFAFFA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D46904-1E6C-4C26-9494-B68A91416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169356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8AEEDF-3A34-4BF9-8AC4-640E3E0DF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37903C-4F74-4B53-B6B4-93DD5541A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FF6CC4-CFE6-4CAB-9818-685374350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78867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A40569-ECBD-48D7-A619-2F9FAF170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098C3A-4231-460A-9CAC-0FE986D8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727BD7-6E8E-4EC4-816B-AEF1F38FF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275613-BBE0-4744-AED9-8D75EF15E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A24F17-9573-429F-946C-C0678945E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4A804-0046-4DF3-957D-588460D4AAEF}">
  <dimension ref="A1:M64"/>
  <sheetViews>
    <sheetView zoomScale="80" zoomScaleNormal="80" workbookViewId="0">
      <selection activeCell="A3" sqref="A3:G3"/>
    </sheetView>
  </sheetViews>
  <sheetFormatPr defaultColWidth="9.140625" defaultRowHeight="15" x14ac:dyDescent="0.25"/>
  <cols>
    <col min="1" max="1" width="30.7109375" style="83" customWidth="1"/>
    <col min="2" max="3" width="12.7109375" style="83" customWidth="1"/>
    <col min="4" max="4" width="3.7109375" style="83" customWidth="1"/>
    <col min="5" max="5" width="30.7109375" style="83" customWidth="1"/>
    <col min="6" max="7" width="12.7109375" style="83" customWidth="1"/>
    <col min="8" max="16384" width="9.140625" style="83"/>
  </cols>
  <sheetData>
    <row r="1" spans="1:13" s="3" customFormat="1" ht="53.25" customHeight="1" x14ac:dyDescent="0.45">
      <c r="A1" s="172" t="s">
        <v>0</v>
      </c>
      <c r="B1" s="172"/>
      <c r="C1" s="172"/>
      <c r="D1" s="172"/>
      <c r="E1" s="172"/>
      <c r="F1" s="172"/>
      <c r="G1" s="172"/>
      <c r="H1" s="1"/>
      <c r="I1" s="80"/>
      <c r="J1" s="2"/>
      <c r="K1" s="2"/>
      <c r="L1" s="2"/>
      <c r="M1" s="2"/>
    </row>
    <row r="2" spans="1:13" s="3" customFormat="1" ht="20.25" x14ac:dyDescent="0.25">
      <c r="A2" s="173" t="s">
        <v>56</v>
      </c>
      <c r="B2" s="173"/>
      <c r="C2" s="173"/>
      <c r="D2" s="173"/>
      <c r="E2" s="173"/>
      <c r="F2" s="173"/>
      <c r="G2" s="173"/>
      <c r="H2" s="4"/>
      <c r="I2" s="6"/>
      <c r="J2" s="5"/>
      <c r="K2" s="5"/>
      <c r="L2" s="5"/>
      <c r="M2" s="5"/>
    </row>
    <row r="3" spans="1:13" s="3" customFormat="1" ht="21" x14ac:dyDescent="0.25">
      <c r="A3" s="174" t="s">
        <v>54</v>
      </c>
      <c r="B3" s="174"/>
      <c r="C3" s="174"/>
      <c r="D3" s="174"/>
      <c r="E3" s="174"/>
      <c r="F3" s="174"/>
      <c r="G3" s="174"/>
      <c r="H3" s="6"/>
      <c r="I3" s="4"/>
      <c r="J3" s="7"/>
      <c r="K3" s="7"/>
      <c r="L3" s="7"/>
      <c r="M3" s="7"/>
    </row>
    <row r="4" spans="1:13" s="3" customFormat="1" ht="15" customHeight="1" x14ac:dyDescent="0.25">
      <c r="A4" s="175"/>
      <c r="B4" s="175"/>
      <c r="C4" s="175"/>
      <c r="D4" s="175"/>
      <c r="E4" s="175"/>
      <c r="F4" s="175"/>
      <c r="G4" s="175"/>
      <c r="H4" s="8"/>
      <c r="I4" s="8"/>
    </row>
    <row r="5" spans="1:13" ht="20.100000000000001" customHeight="1" x14ac:dyDescent="0.25">
      <c r="A5" s="81" t="s">
        <v>57</v>
      </c>
      <c r="B5" s="81"/>
      <c r="C5" s="176" t="s">
        <v>342</v>
      </c>
      <c r="D5" s="176"/>
      <c r="E5" s="176"/>
      <c r="F5" s="176"/>
      <c r="G5" s="176"/>
      <c r="H5" s="82"/>
      <c r="I5" s="82"/>
    </row>
    <row r="6" spans="1:13" ht="9.9499999999999993" customHeight="1" thickBot="1" x14ac:dyDescent="0.3">
      <c r="A6" s="84"/>
      <c r="B6" s="84"/>
      <c r="C6" s="84"/>
      <c r="D6" s="84"/>
      <c r="E6" s="84"/>
      <c r="F6" s="84"/>
      <c r="G6" s="84"/>
      <c r="H6" s="82"/>
      <c r="I6" s="82"/>
    </row>
    <row r="7" spans="1:13" ht="16.5" thickBot="1" x14ac:dyDescent="0.3">
      <c r="A7" s="163" t="s">
        <v>21</v>
      </c>
      <c r="B7" s="164"/>
      <c r="C7" s="169"/>
      <c r="D7" s="86"/>
      <c r="E7" s="163" t="s">
        <v>35</v>
      </c>
      <c r="F7" s="164"/>
      <c r="G7" s="165"/>
      <c r="H7" s="82"/>
      <c r="I7" s="82"/>
    </row>
    <row r="8" spans="1:13" ht="16.5" thickBot="1" x14ac:dyDescent="0.3">
      <c r="A8" s="87" t="s">
        <v>22</v>
      </c>
      <c r="B8" s="170" t="s">
        <v>68</v>
      </c>
      <c r="C8" s="171"/>
      <c r="D8" s="88"/>
      <c r="E8" s="103" t="s">
        <v>28</v>
      </c>
      <c r="F8" s="101" t="s">
        <v>36</v>
      </c>
      <c r="G8" s="102" t="s">
        <v>37</v>
      </c>
      <c r="H8" s="82"/>
      <c r="I8" s="82"/>
    </row>
    <row r="9" spans="1:13" ht="15.75" x14ac:dyDescent="0.25">
      <c r="A9" s="89" t="s">
        <v>23</v>
      </c>
      <c r="B9" s="159" t="s">
        <v>81</v>
      </c>
      <c r="C9" s="161"/>
      <c r="D9" s="88"/>
      <c r="E9" s="89" t="s">
        <v>38</v>
      </c>
      <c r="F9" s="104" t="s">
        <v>82</v>
      </c>
      <c r="G9" s="105"/>
      <c r="H9" s="82"/>
      <c r="I9" s="82"/>
    </row>
    <row r="10" spans="1:13" ht="15.75" x14ac:dyDescent="0.25">
      <c r="A10" s="89" t="s">
        <v>24</v>
      </c>
      <c r="B10" s="159"/>
      <c r="C10" s="161"/>
      <c r="D10" s="88"/>
      <c r="E10" s="107" t="s">
        <v>39</v>
      </c>
      <c r="F10" s="108" t="s">
        <v>83</v>
      </c>
      <c r="G10" s="106"/>
      <c r="H10" s="82"/>
      <c r="I10" s="82"/>
    </row>
    <row r="11" spans="1:13" ht="15.75" x14ac:dyDescent="0.25">
      <c r="A11" s="89" t="s">
        <v>25</v>
      </c>
      <c r="B11" s="159" t="s">
        <v>70</v>
      </c>
      <c r="C11" s="161"/>
      <c r="D11" s="88"/>
      <c r="E11" s="107" t="s">
        <v>88</v>
      </c>
      <c r="F11" s="108" t="s">
        <v>90</v>
      </c>
      <c r="G11" s="106"/>
      <c r="H11" s="82"/>
      <c r="I11" s="82"/>
    </row>
    <row r="12" spans="1:13" ht="15.75" x14ac:dyDescent="0.25">
      <c r="A12" s="89" t="s">
        <v>26</v>
      </c>
      <c r="B12" s="159"/>
      <c r="C12" s="161"/>
      <c r="D12" s="88"/>
      <c r="E12" s="107" t="s">
        <v>89</v>
      </c>
      <c r="F12" s="108" t="s">
        <v>82</v>
      </c>
      <c r="G12" s="106"/>
      <c r="H12" s="82"/>
      <c r="I12" s="82"/>
    </row>
    <row r="13" spans="1:13" ht="15.75" x14ac:dyDescent="0.25">
      <c r="A13" s="89" t="s">
        <v>26</v>
      </c>
      <c r="B13" s="159"/>
      <c r="C13" s="161"/>
      <c r="D13" s="88"/>
      <c r="E13" s="107" t="s">
        <v>40</v>
      </c>
      <c r="F13" s="108"/>
      <c r="G13" s="106"/>
      <c r="H13" s="82"/>
      <c r="I13" s="82"/>
    </row>
    <row r="14" spans="1:13" ht="15.75" x14ac:dyDescent="0.25">
      <c r="A14" s="89" t="s">
        <v>26</v>
      </c>
      <c r="B14" s="159"/>
      <c r="C14" s="161"/>
      <c r="D14" s="88"/>
      <c r="E14" s="107" t="s">
        <v>41</v>
      </c>
      <c r="F14" s="109" t="s">
        <v>78</v>
      </c>
      <c r="G14" s="110"/>
      <c r="H14" s="82"/>
      <c r="I14" s="82"/>
    </row>
    <row r="15" spans="1:13" ht="15.75" x14ac:dyDescent="0.25">
      <c r="A15" s="89" t="s">
        <v>27</v>
      </c>
      <c r="B15" s="159"/>
      <c r="C15" s="161"/>
      <c r="D15" s="88"/>
      <c r="E15" s="136" t="s">
        <v>42</v>
      </c>
      <c r="F15" s="109" t="s">
        <v>85</v>
      </c>
      <c r="G15" s="90"/>
      <c r="H15" s="82"/>
      <c r="I15" s="82"/>
    </row>
    <row r="16" spans="1:13" ht="16.5" thickBot="1" x14ac:dyDescent="0.3">
      <c r="A16" s="89" t="s">
        <v>27</v>
      </c>
      <c r="B16" s="159"/>
      <c r="C16" s="161"/>
      <c r="D16" s="88"/>
      <c r="E16" s="137" t="s">
        <v>43</v>
      </c>
      <c r="F16" s="111"/>
      <c r="G16" s="112"/>
      <c r="H16" s="82"/>
      <c r="I16" s="82"/>
    </row>
    <row r="17" spans="1:9" ht="16.5" thickBot="1" x14ac:dyDescent="0.3">
      <c r="A17" s="91" t="s">
        <v>27</v>
      </c>
      <c r="B17" s="150"/>
      <c r="C17" s="162"/>
      <c r="D17" s="92"/>
      <c r="E17" s="92"/>
      <c r="F17" s="95"/>
      <c r="G17" s="95"/>
      <c r="H17" s="82"/>
      <c r="I17" s="82"/>
    </row>
    <row r="18" spans="1:9" ht="16.5" thickBot="1" x14ac:dyDescent="0.3">
      <c r="A18" s="93"/>
      <c r="B18" s="94"/>
      <c r="C18" s="95"/>
      <c r="D18" s="92"/>
      <c r="E18" s="166" t="s">
        <v>44</v>
      </c>
      <c r="F18" s="167"/>
      <c r="G18" s="168"/>
      <c r="H18" s="82"/>
      <c r="I18" s="82"/>
    </row>
    <row r="19" spans="1:9" ht="16.5" thickBot="1" x14ac:dyDescent="0.3">
      <c r="A19" s="163" t="s">
        <v>64</v>
      </c>
      <c r="B19" s="164"/>
      <c r="C19" s="165"/>
      <c r="D19" s="96"/>
      <c r="E19" s="118"/>
      <c r="F19" s="101" t="s">
        <v>36</v>
      </c>
      <c r="G19" s="102" t="s">
        <v>37</v>
      </c>
      <c r="H19" s="82"/>
      <c r="I19" s="82"/>
    </row>
    <row r="20" spans="1:9" ht="15.75" x14ac:dyDescent="0.25">
      <c r="A20" s="97" t="s">
        <v>29</v>
      </c>
      <c r="B20" s="157"/>
      <c r="C20" s="158"/>
      <c r="D20" s="98"/>
      <c r="E20" s="119" t="s">
        <v>45</v>
      </c>
      <c r="F20" s="120"/>
      <c r="G20" s="121"/>
      <c r="H20" s="82"/>
      <c r="I20" s="82"/>
    </row>
    <row r="21" spans="1:9" ht="15.75" x14ac:dyDescent="0.25">
      <c r="A21" s="89" t="s">
        <v>30</v>
      </c>
      <c r="B21" s="159" t="s">
        <v>84</v>
      </c>
      <c r="C21" s="160"/>
      <c r="D21" s="92"/>
      <c r="E21" s="119" t="s">
        <v>46</v>
      </c>
      <c r="F21" s="122"/>
      <c r="G21" s="123"/>
      <c r="H21" s="82"/>
      <c r="I21" s="82"/>
    </row>
    <row r="22" spans="1:9" ht="15.75" x14ac:dyDescent="0.25">
      <c r="A22" s="89" t="s">
        <v>31</v>
      </c>
      <c r="B22" s="159" t="s">
        <v>72</v>
      </c>
      <c r="C22" s="160"/>
      <c r="D22" s="92"/>
      <c r="E22" s="119" t="s">
        <v>47</v>
      </c>
      <c r="F22" s="124" t="s">
        <v>86</v>
      </c>
      <c r="G22" s="125"/>
      <c r="H22" s="82"/>
      <c r="I22" s="82"/>
    </row>
    <row r="23" spans="1:9" ht="16.5" thickBot="1" x14ac:dyDescent="0.3">
      <c r="A23" s="91" t="s">
        <v>32</v>
      </c>
      <c r="B23" s="150" t="s">
        <v>85</v>
      </c>
      <c r="C23" s="151"/>
      <c r="D23" s="92"/>
      <c r="E23" s="119" t="s">
        <v>48</v>
      </c>
      <c r="F23" s="126"/>
      <c r="G23" s="127"/>
      <c r="H23" s="82"/>
      <c r="I23" s="82"/>
    </row>
    <row r="24" spans="1:9" ht="16.5" thickBot="1" x14ac:dyDescent="0.3">
      <c r="A24" s="99"/>
      <c r="B24" s="95"/>
      <c r="C24" s="95"/>
      <c r="D24" s="92"/>
      <c r="E24" s="119" t="s">
        <v>49</v>
      </c>
      <c r="F24" s="128"/>
      <c r="G24" s="129"/>
      <c r="H24" s="82"/>
      <c r="I24" s="82"/>
    </row>
    <row r="25" spans="1:9" s="3" customFormat="1" ht="16.5" thickBot="1" x14ac:dyDescent="0.3">
      <c r="A25" s="152" t="s">
        <v>33</v>
      </c>
      <c r="B25" s="153"/>
      <c r="C25" s="154"/>
      <c r="D25" s="100"/>
      <c r="E25" s="119" t="s">
        <v>51</v>
      </c>
      <c r="F25" s="130"/>
      <c r="G25" s="131"/>
      <c r="H25" s="8"/>
      <c r="I25" s="8"/>
    </row>
    <row r="26" spans="1:9" s="3" customFormat="1" ht="16.5" thickBot="1" x14ac:dyDescent="0.3">
      <c r="A26" s="113" t="s">
        <v>28</v>
      </c>
      <c r="B26" s="155" t="s">
        <v>37</v>
      </c>
      <c r="C26" s="156"/>
      <c r="D26" s="100"/>
      <c r="E26" s="119" t="s">
        <v>50</v>
      </c>
      <c r="F26" s="130"/>
      <c r="G26" s="125"/>
      <c r="H26" s="8"/>
      <c r="I26" s="8"/>
    </row>
    <row r="27" spans="1:9" s="3" customFormat="1" ht="15.75" x14ac:dyDescent="0.25">
      <c r="A27" s="114" t="s">
        <v>58</v>
      </c>
      <c r="B27" s="148"/>
      <c r="C27" s="149"/>
      <c r="D27" s="100"/>
      <c r="E27" s="119" t="s">
        <v>52</v>
      </c>
      <c r="F27" s="130"/>
      <c r="G27" s="129"/>
      <c r="H27" s="8"/>
      <c r="I27" s="8"/>
    </row>
    <row r="28" spans="1:9" s="3" customFormat="1" ht="16.5" thickBot="1" x14ac:dyDescent="0.3">
      <c r="A28" s="114" t="s">
        <v>59</v>
      </c>
      <c r="B28" s="144"/>
      <c r="C28" s="145"/>
      <c r="D28" s="100"/>
      <c r="E28" s="132" t="s">
        <v>53</v>
      </c>
      <c r="F28" s="133" t="s">
        <v>87</v>
      </c>
      <c r="G28" s="134"/>
      <c r="H28" s="8"/>
      <c r="I28" s="8"/>
    </row>
    <row r="29" spans="1:9" s="3" customFormat="1" ht="15.75" x14ac:dyDescent="0.25">
      <c r="A29" s="114" t="s">
        <v>60</v>
      </c>
      <c r="B29" s="144"/>
      <c r="C29" s="145"/>
      <c r="D29" s="100"/>
      <c r="E29" s="83"/>
      <c r="F29" s="83"/>
      <c r="G29" s="83"/>
      <c r="H29" s="8"/>
      <c r="I29" s="8"/>
    </row>
    <row r="30" spans="1:9" ht="15" customHeight="1" x14ac:dyDescent="0.25">
      <c r="A30" s="114" t="s">
        <v>61</v>
      </c>
      <c r="B30" s="144"/>
      <c r="C30" s="145"/>
      <c r="D30" s="96"/>
      <c r="H30" s="82"/>
      <c r="I30" s="82"/>
    </row>
    <row r="31" spans="1:9" ht="15" customHeight="1" x14ac:dyDescent="0.25">
      <c r="A31" s="114" t="s">
        <v>34</v>
      </c>
      <c r="B31" s="144"/>
      <c r="C31" s="145"/>
      <c r="D31" s="85"/>
      <c r="H31" s="82"/>
      <c r="I31" s="82"/>
    </row>
    <row r="32" spans="1:9" ht="15.75" x14ac:dyDescent="0.25">
      <c r="A32" s="114" t="s">
        <v>62</v>
      </c>
      <c r="B32" s="144"/>
      <c r="C32" s="145"/>
      <c r="D32" s="82"/>
      <c r="H32" s="82"/>
      <c r="I32" s="82"/>
    </row>
    <row r="33" spans="1:9" ht="16.5" thickBot="1" x14ac:dyDescent="0.3">
      <c r="A33" s="115" t="s">
        <v>63</v>
      </c>
      <c r="B33" s="146"/>
      <c r="C33" s="147"/>
      <c r="D33" s="82"/>
      <c r="H33" s="82"/>
      <c r="I33" s="82"/>
    </row>
    <row r="34" spans="1:9" x14ac:dyDescent="0.25">
      <c r="A34" s="116"/>
      <c r="B34" s="117"/>
      <c r="C34" s="117"/>
      <c r="D34" s="82"/>
      <c r="H34" s="82"/>
      <c r="I34" s="82"/>
    </row>
    <row r="35" spans="1:9" x14ac:dyDescent="0.25">
      <c r="A35" s="135"/>
      <c r="B35" s="82"/>
      <c r="C35" s="82"/>
      <c r="D35" s="82"/>
      <c r="H35" s="82"/>
      <c r="I35" s="82"/>
    </row>
    <row r="36" spans="1:9" x14ac:dyDescent="0.25">
      <c r="A36" s="82"/>
      <c r="B36" s="82"/>
      <c r="C36" s="82"/>
      <c r="D36" s="82"/>
      <c r="H36" s="82"/>
      <c r="I36" s="82"/>
    </row>
    <row r="37" spans="1:9" x14ac:dyDescent="0.25">
      <c r="A37" s="82"/>
      <c r="B37" s="82"/>
      <c r="C37" s="82"/>
      <c r="D37" s="82"/>
      <c r="H37" s="82"/>
      <c r="I37" s="82"/>
    </row>
    <row r="38" spans="1:9" x14ac:dyDescent="0.25">
      <c r="H38" s="82"/>
      <c r="I38" s="82"/>
    </row>
    <row r="39" spans="1:9" x14ac:dyDescent="0.25">
      <c r="H39" s="82"/>
      <c r="I39" s="82"/>
    </row>
    <row r="40" spans="1:9" x14ac:dyDescent="0.25">
      <c r="H40" s="82"/>
      <c r="I40" s="82"/>
    </row>
    <row r="41" spans="1:9" x14ac:dyDescent="0.25">
      <c r="H41" s="82"/>
      <c r="I41" s="82"/>
    </row>
    <row r="42" spans="1:9" x14ac:dyDescent="0.25">
      <c r="H42" s="82"/>
      <c r="I42" s="82"/>
    </row>
    <row r="43" spans="1:9" x14ac:dyDescent="0.25">
      <c r="H43" s="82"/>
      <c r="I43" s="82"/>
    </row>
    <row r="44" spans="1:9" x14ac:dyDescent="0.25">
      <c r="H44" s="82"/>
      <c r="I44" s="82"/>
    </row>
    <row r="45" spans="1:9" x14ac:dyDescent="0.25">
      <c r="H45" s="82"/>
      <c r="I45" s="82"/>
    </row>
    <row r="46" spans="1:9" x14ac:dyDescent="0.25">
      <c r="H46" s="82"/>
      <c r="I46" s="82"/>
    </row>
    <row r="47" spans="1:9" x14ac:dyDescent="0.25">
      <c r="H47" s="82"/>
      <c r="I47" s="82"/>
    </row>
    <row r="48" spans="1:9" x14ac:dyDescent="0.25">
      <c r="H48" s="82"/>
      <c r="I48" s="82"/>
    </row>
    <row r="49" spans="1:9" x14ac:dyDescent="0.25">
      <c r="H49" s="82"/>
      <c r="I49" s="82"/>
    </row>
    <row r="50" spans="1:9" x14ac:dyDescent="0.25">
      <c r="H50" s="82"/>
      <c r="I50" s="82"/>
    </row>
    <row r="51" spans="1:9" x14ac:dyDescent="0.25">
      <c r="H51" s="82"/>
      <c r="I51" s="82"/>
    </row>
    <row r="52" spans="1:9" x14ac:dyDescent="0.25">
      <c r="H52" s="82"/>
      <c r="I52" s="82"/>
    </row>
    <row r="53" spans="1:9" x14ac:dyDescent="0.25">
      <c r="H53" s="82"/>
      <c r="I53" s="82"/>
    </row>
    <row r="54" spans="1:9" x14ac:dyDescent="0.25">
      <c r="H54" s="82"/>
      <c r="I54" s="82"/>
    </row>
    <row r="55" spans="1:9" x14ac:dyDescent="0.25">
      <c r="H55" s="82"/>
      <c r="I55" s="82"/>
    </row>
    <row r="56" spans="1:9" x14ac:dyDescent="0.25">
      <c r="H56" s="82"/>
      <c r="I56" s="82"/>
    </row>
    <row r="57" spans="1:9" x14ac:dyDescent="0.25">
      <c r="H57" s="82"/>
      <c r="I57" s="82"/>
    </row>
    <row r="58" spans="1:9" x14ac:dyDescent="0.25">
      <c r="A58" s="85"/>
      <c r="B58" s="85"/>
      <c r="C58" s="85"/>
      <c r="D58" s="85"/>
      <c r="E58" s="85"/>
      <c r="F58" s="85"/>
      <c r="G58" s="85"/>
      <c r="H58" s="82"/>
      <c r="I58" s="82"/>
    </row>
    <row r="59" spans="1:9" x14ac:dyDescent="0.25">
      <c r="A59" s="82"/>
      <c r="B59" s="82"/>
      <c r="C59" s="82"/>
      <c r="D59" s="82"/>
      <c r="E59" s="82"/>
      <c r="F59" s="82"/>
      <c r="G59" s="82"/>
      <c r="H59" s="82"/>
      <c r="I59" s="82"/>
    </row>
    <row r="60" spans="1:9" x14ac:dyDescent="0.25">
      <c r="A60" s="82"/>
      <c r="B60" s="82"/>
      <c r="C60" s="82"/>
      <c r="D60" s="82"/>
      <c r="E60" s="82"/>
      <c r="F60" s="82"/>
      <c r="G60" s="82"/>
      <c r="H60" s="82"/>
      <c r="I60" s="82"/>
    </row>
    <row r="61" spans="1:9" x14ac:dyDescent="0.25">
      <c r="A61" s="82"/>
      <c r="B61" s="82"/>
      <c r="C61" s="82"/>
      <c r="D61" s="82"/>
      <c r="E61" s="82"/>
      <c r="F61" s="82"/>
      <c r="G61" s="82"/>
      <c r="H61" s="82"/>
      <c r="I61" s="82"/>
    </row>
    <row r="62" spans="1:9" x14ac:dyDescent="0.25">
      <c r="A62" s="82"/>
      <c r="B62" s="82"/>
      <c r="C62" s="82"/>
      <c r="D62" s="82"/>
      <c r="E62" s="82"/>
      <c r="F62" s="82"/>
      <c r="G62" s="82"/>
      <c r="H62" s="82"/>
      <c r="I62" s="82"/>
    </row>
    <row r="63" spans="1:9" x14ac:dyDescent="0.25">
      <c r="A63" s="82"/>
      <c r="B63" s="82"/>
      <c r="C63" s="82"/>
      <c r="D63" s="82"/>
      <c r="E63" s="82"/>
      <c r="F63" s="82"/>
      <c r="G63" s="82"/>
      <c r="H63" s="82"/>
      <c r="I63" s="82"/>
    </row>
    <row r="64" spans="1:9" x14ac:dyDescent="0.25">
      <c r="A64" s="82"/>
      <c r="B64" s="82"/>
      <c r="C64" s="82"/>
      <c r="D64" s="82"/>
      <c r="E64" s="82"/>
      <c r="F64" s="82"/>
      <c r="G64" s="82"/>
      <c r="H64" s="82"/>
      <c r="I64" s="82"/>
    </row>
  </sheetData>
  <mergeCells count="32">
    <mergeCell ref="A1:G1"/>
    <mergeCell ref="A2:G2"/>
    <mergeCell ref="A3:G3"/>
    <mergeCell ref="A4:G4"/>
    <mergeCell ref="C5:G5"/>
    <mergeCell ref="B10:C10"/>
    <mergeCell ref="B11:C11"/>
    <mergeCell ref="B12:C12"/>
    <mergeCell ref="A7:C7"/>
    <mergeCell ref="E7:G7"/>
    <mergeCell ref="B8:C8"/>
    <mergeCell ref="B9:C9"/>
    <mergeCell ref="B16:C16"/>
    <mergeCell ref="B17:C17"/>
    <mergeCell ref="A19:C19"/>
    <mergeCell ref="E18:G18"/>
    <mergeCell ref="B13:C13"/>
    <mergeCell ref="B14:C14"/>
    <mergeCell ref="B15:C15"/>
    <mergeCell ref="B23:C23"/>
    <mergeCell ref="A25:C25"/>
    <mergeCell ref="B26:C26"/>
    <mergeCell ref="B20:C20"/>
    <mergeCell ref="B21:C21"/>
    <mergeCell ref="B22:C22"/>
    <mergeCell ref="B30:C30"/>
    <mergeCell ref="B31:C31"/>
    <mergeCell ref="B32:C32"/>
    <mergeCell ref="B33:C33"/>
    <mergeCell ref="B27:C27"/>
    <mergeCell ref="B28:C28"/>
    <mergeCell ref="B29:C29"/>
  </mergeCells>
  <printOptions horizontalCentered="1" verticalCentered="1"/>
  <pageMargins left="0.6" right="0.6" top="0" bottom="0" header="1" footer="0"/>
  <pageSetup scale="7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9D0BB-7DC3-4988-ADE1-E2414BC0A648}">
  <sheetPr>
    <pageSetUpPr fitToPage="1"/>
  </sheetPr>
  <dimension ref="A1:N36"/>
  <sheetViews>
    <sheetView zoomScale="80" zoomScaleNormal="80" workbookViewId="0">
      <pane ySplit="7" topLeftCell="A8" activePane="bottomLeft" state="frozen"/>
      <selection activeCell="E23" sqref="E23"/>
      <selection pane="bottomLeft" activeCell="Q16" sqref="Q16"/>
    </sheetView>
  </sheetViews>
  <sheetFormatPr defaultColWidth="9.140625" defaultRowHeight="15" x14ac:dyDescent="0.25"/>
  <cols>
    <col min="1" max="12" width="10.7109375" style="3" customWidth="1"/>
    <col min="13" max="16384" width="9.140625" style="3"/>
  </cols>
  <sheetData>
    <row r="1" spans="1:14" ht="53.25" customHeight="1" x14ac:dyDescent="0.45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2"/>
    </row>
    <row r="2" spans="1:14" ht="20.25" x14ac:dyDescent="0.25">
      <c r="A2" s="173" t="s">
        <v>56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5"/>
    </row>
    <row r="3" spans="1:14" ht="21" x14ac:dyDescent="0.25">
      <c r="A3" s="174" t="s">
        <v>55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7"/>
    </row>
    <row r="4" spans="1:14" ht="15" customHeight="1" x14ac:dyDescent="0.25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</row>
    <row r="5" spans="1:14" ht="15" customHeight="1" x14ac:dyDescent="0.25">
      <c r="A5" s="178" t="s">
        <v>114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</row>
    <row r="6" spans="1:14" ht="6.75" customHeight="1" thickBot="1" x14ac:dyDescent="0.3">
      <c r="A6" s="9"/>
      <c r="B6" s="9"/>
      <c r="C6" s="9"/>
      <c r="D6" s="9"/>
      <c r="E6" s="9"/>
      <c r="F6" s="9"/>
      <c r="G6" s="9"/>
    </row>
    <row r="7" spans="1:14" ht="39.950000000000003" customHeight="1" thickBot="1" x14ac:dyDescent="0.3">
      <c r="A7" s="10" t="s">
        <v>1</v>
      </c>
      <c r="B7" s="11" t="s">
        <v>2</v>
      </c>
      <c r="C7" s="11" t="s">
        <v>3</v>
      </c>
      <c r="D7" s="11" t="s">
        <v>4</v>
      </c>
      <c r="E7" s="11" t="s">
        <v>5</v>
      </c>
      <c r="F7" s="11" t="s">
        <v>6</v>
      </c>
      <c r="G7" s="11" t="s">
        <v>7</v>
      </c>
      <c r="H7" s="11" t="s">
        <v>8</v>
      </c>
      <c r="I7" s="10" t="s">
        <v>13</v>
      </c>
      <c r="J7" s="11" t="s">
        <v>14</v>
      </c>
      <c r="K7" s="11" t="s">
        <v>15</v>
      </c>
      <c r="L7" s="11" t="s">
        <v>12</v>
      </c>
    </row>
    <row r="8" spans="1:14" ht="24.95" customHeight="1" x14ac:dyDescent="0.25">
      <c r="A8" s="36" t="s">
        <v>115</v>
      </c>
      <c r="B8" s="41">
        <v>928</v>
      </c>
      <c r="C8" s="38"/>
      <c r="D8" s="38"/>
      <c r="E8" s="39"/>
      <c r="F8" s="40">
        <v>1005</v>
      </c>
      <c r="G8" s="41"/>
      <c r="H8" s="40">
        <f>F8*0.2</f>
        <v>201</v>
      </c>
      <c r="I8" s="37"/>
      <c r="J8" s="40"/>
      <c r="K8" s="37"/>
      <c r="L8" s="43"/>
    </row>
    <row r="9" spans="1:14" ht="24.95" customHeight="1" x14ac:dyDescent="0.25">
      <c r="A9" s="36" t="s">
        <v>116</v>
      </c>
      <c r="B9" s="41">
        <v>910</v>
      </c>
      <c r="C9" s="38"/>
      <c r="D9" s="38"/>
      <c r="E9" s="39"/>
      <c r="F9" s="40">
        <v>200</v>
      </c>
      <c r="G9" s="41"/>
      <c r="H9" s="40">
        <f t="shared" ref="H9:H22" si="0">F9*0.2</f>
        <v>40</v>
      </c>
      <c r="I9" s="37"/>
      <c r="J9" s="40"/>
      <c r="K9" s="37"/>
      <c r="L9" s="43"/>
    </row>
    <row r="10" spans="1:14" ht="24.95" customHeight="1" x14ac:dyDescent="0.25">
      <c r="A10" s="36" t="s">
        <v>117</v>
      </c>
      <c r="B10" s="41" t="s">
        <v>295</v>
      </c>
      <c r="C10" s="38"/>
      <c r="D10" s="38"/>
      <c r="E10" s="39"/>
      <c r="F10" s="40">
        <v>250</v>
      </c>
      <c r="G10" s="41"/>
      <c r="H10" s="40">
        <f t="shared" si="0"/>
        <v>50</v>
      </c>
      <c r="I10" s="37"/>
      <c r="J10" s="40"/>
      <c r="K10" s="37"/>
      <c r="L10" s="43"/>
    </row>
    <row r="11" spans="1:14" ht="24.95" customHeight="1" x14ac:dyDescent="0.25">
      <c r="A11" s="36" t="s">
        <v>118</v>
      </c>
      <c r="B11" s="41">
        <v>943</v>
      </c>
      <c r="C11" s="38"/>
      <c r="D11" s="38"/>
      <c r="E11" s="39"/>
      <c r="F11" s="40">
        <v>1200</v>
      </c>
      <c r="G11" s="41"/>
      <c r="H11" s="40">
        <f t="shared" si="0"/>
        <v>240</v>
      </c>
      <c r="I11" s="37"/>
      <c r="J11" s="40"/>
      <c r="K11" s="37"/>
      <c r="L11" s="42"/>
      <c r="N11" s="181"/>
    </row>
    <row r="12" spans="1:14" ht="24.95" customHeight="1" x14ac:dyDescent="0.25">
      <c r="A12" s="36" t="s">
        <v>119</v>
      </c>
      <c r="B12" s="41">
        <v>936</v>
      </c>
      <c r="C12" s="38"/>
      <c r="D12" s="38"/>
      <c r="E12" s="39"/>
      <c r="F12" s="40">
        <v>200</v>
      </c>
      <c r="G12" s="41"/>
      <c r="H12" s="40">
        <f t="shared" si="0"/>
        <v>40</v>
      </c>
      <c r="I12" s="37"/>
      <c r="J12" s="40"/>
      <c r="K12" s="37"/>
      <c r="L12" s="43"/>
    </row>
    <row r="13" spans="1:14" ht="24.95" customHeight="1" x14ac:dyDescent="0.25">
      <c r="A13" s="36" t="s">
        <v>120</v>
      </c>
      <c r="B13" s="41">
        <v>943</v>
      </c>
      <c r="C13" s="38"/>
      <c r="D13" s="38"/>
      <c r="E13" s="39"/>
      <c r="F13" s="40">
        <v>1400</v>
      </c>
      <c r="G13" s="41"/>
      <c r="H13" s="40">
        <f t="shared" si="0"/>
        <v>280</v>
      </c>
      <c r="I13" s="37"/>
      <c r="J13" s="40"/>
      <c r="K13" s="37"/>
      <c r="L13" s="43"/>
    </row>
    <row r="14" spans="1:14" ht="24.95" customHeight="1" x14ac:dyDescent="0.25">
      <c r="A14" s="36" t="s">
        <v>121</v>
      </c>
      <c r="B14" s="41">
        <v>948</v>
      </c>
      <c r="C14" s="38"/>
      <c r="D14" s="38"/>
      <c r="E14" s="39"/>
      <c r="F14" s="40">
        <v>435</v>
      </c>
      <c r="G14" s="41"/>
      <c r="H14" s="40">
        <f t="shared" si="0"/>
        <v>87</v>
      </c>
      <c r="I14" s="37"/>
      <c r="J14" s="40"/>
      <c r="K14" s="37"/>
      <c r="L14" s="42"/>
    </row>
    <row r="15" spans="1:14" ht="24.95" customHeight="1" x14ac:dyDescent="0.25">
      <c r="A15" s="36" t="s">
        <v>122</v>
      </c>
      <c r="B15" s="41">
        <v>902</v>
      </c>
      <c r="C15" s="38"/>
      <c r="D15" s="38"/>
      <c r="E15" s="39"/>
      <c r="F15" s="40">
        <v>460</v>
      </c>
      <c r="G15" s="41"/>
      <c r="H15" s="40">
        <f t="shared" si="0"/>
        <v>92</v>
      </c>
      <c r="I15" s="37"/>
      <c r="J15" s="39"/>
      <c r="K15" s="37"/>
      <c r="L15" s="43"/>
    </row>
    <row r="16" spans="1:14" ht="24.95" customHeight="1" x14ac:dyDescent="0.25">
      <c r="A16" s="36" t="s">
        <v>123</v>
      </c>
      <c r="B16" s="41">
        <v>912</v>
      </c>
      <c r="C16" s="38"/>
      <c r="D16" s="38"/>
      <c r="E16" s="39"/>
      <c r="F16" s="40">
        <v>630</v>
      </c>
      <c r="G16" s="41"/>
      <c r="H16" s="40">
        <f t="shared" si="0"/>
        <v>126</v>
      </c>
      <c r="I16" s="37"/>
      <c r="J16" s="40"/>
      <c r="K16" s="37"/>
      <c r="L16" s="43"/>
      <c r="N16" s="181"/>
    </row>
    <row r="17" spans="1:14" ht="24.95" customHeight="1" x14ac:dyDescent="0.25">
      <c r="A17" s="36" t="s">
        <v>124</v>
      </c>
      <c r="B17" s="41">
        <v>923</v>
      </c>
      <c r="C17" s="38"/>
      <c r="D17" s="38"/>
      <c r="E17" s="39"/>
      <c r="F17" s="40">
        <v>750</v>
      </c>
      <c r="G17" s="41"/>
      <c r="H17" s="40">
        <f t="shared" si="0"/>
        <v>150</v>
      </c>
      <c r="I17" s="37"/>
      <c r="J17" s="40"/>
      <c r="K17" s="37"/>
      <c r="L17" s="43"/>
    </row>
    <row r="18" spans="1:14" ht="24.95" customHeight="1" x14ac:dyDescent="0.25">
      <c r="A18" s="36" t="s">
        <v>125</v>
      </c>
      <c r="B18" s="41">
        <v>923</v>
      </c>
      <c r="C18" s="38"/>
      <c r="D18" s="38"/>
      <c r="E18" s="39"/>
      <c r="F18" s="40">
        <v>750</v>
      </c>
      <c r="G18" s="41"/>
      <c r="H18" s="40">
        <f t="shared" si="0"/>
        <v>150</v>
      </c>
      <c r="I18" s="37"/>
      <c r="J18" s="40"/>
      <c r="K18" s="37"/>
      <c r="L18" s="43"/>
    </row>
    <row r="19" spans="1:14" ht="24.95" customHeight="1" x14ac:dyDescent="0.25">
      <c r="A19" s="36" t="s">
        <v>126</v>
      </c>
      <c r="B19" s="41">
        <v>921</v>
      </c>
      <c r="C19" s="38"/>
      <c r="D19" s="38"/>
      <c r="E19" s="39"/>
      <c r="F19" s="40">
        <v>390</v>
      </c>
      <c r="G19" s="41"/>
      <c r="H19" s="40">
        <f t="shared" si="0"/>
        <v>78</v>
      </c>
      <c r="I19" s="37"/>
      <c r="J19" s="40"/>
      <c r="K19" s="37"/>
      <c r="L19" s="43"/>
    </row>
    <row r="20" spans="1:14" ht="24.95" customHeight="1" x14ac:dyDescent="0.25">
      <c r="A20" s="36" t="s">
        <v>127</v>
      </c>
      <c r="B20" s="41">
        <v>926</v>
      </c>
      <c r="C20" s="38"/>
      <c r="D20" s="38"/>
      <c r="E20" s="39"/>
      <c r="F20" s="40">
        <v>1450</v>
      </c>
      <c r="G20" s="41"/>
      <c r="H20" s="40">
        <f t="shared" si="0"/>
        <v>290</v>
      </c>
      <c r="I20" s="37"/>
      <c r="J20" s="40"/>
      <c r="K20" s="37"/>
      <c r="L20" s="43"/>
    </row>
    <row r="21" spans="1:14" ht="24.95" customHeight="1" x14ac:dyDescent="0.25">
      <c r="A21" s="36" t="s">
        <v>128</v>
      </c>
      <c r="B21" s="41">
        <v>928</v>
      </c>
      <c r="C21" s="38"/>
      <c r="D21" s="38"/>
      <c r="E21" s="39"/>
      <c r="F21" s="40">
        <v>450</v>
      </c>
      <c r="G21" s="41"/>
      <c r="H21" s="40">
        <f t="shared" si="0"/>
        <v>90</v>
      </c>
      <c r="I21" s="37"/>
      <c r="J21" s="40"/>
      <c r="K21" s="37"/>
      <c r="L21" s="43"/>
      <c r="N21" s="181"/>
    </row>
    <row r="22" spans="1:14" ht="24.95" customHeight="1" x14ac:dyDescent="0.25">
      <c r="A22" s="36" t="s">
        <v>129</v>
      </c>
      <c r="B22" s="41">
        <v>932</v>
      </c>
      <c r="C22" s="38"/>
      <c r="D22" s="38"/>
      <c r="E22" s="39"/>
      <c r="F22" s="40">
        <v>690</v>
      </c>
      <c r="G22" s="41"/>
      <c r="H22" s="40">
        <f t="shared" si="0"/>
        <v>138</v>
      </c>
      <c r="I22" s="37"/>
      <c r="J22" s="40"/>
      <c r="K22" s="37"/>
      <c r="L22" s="43"/>
      <c r="N22" s="181"/>
    </row>
    <row r="23" spans="1:14" ht="24.95" customHeight="1" x14ac:dyDescent="0.25">
      <c r="A23" s="36"/>
      <c r="B23" s="41"/>
      <c r="C23" s="38"/>
      <c r="D23" s="38"/>
      <c r="E23" s="39"/>
      <c r="F23" s="141">
        <f>SUM(F8:F22)</f>
        <v>10260</v>
      </c>
      <c r="G23" s="141">
        <f t="shared" ref="G23:K23" si="1">SUM(G8:G22)</f>
        <v>0</v>
      </c>
      <c r="H23" s="141">
        <f t="shared" si="1"/>
        <v>2052</v>
      </c>
      <c r="I23" s="141">
        <f t="shared" si="1"/>
        <v>0</v>
      </c>
      <c r="J23" s="141">
        <f t="shared" si="1"/>
        <v>0</v>
      </c>
      <c r="K23" s="141">
        <f t="shared" si="1"/>
        <v>0</v>
      </c>
      <c r="L23" s="43"/>
      <c r="N23" s="181"/>
    </row>
    <row r="24" spans="1:14" ht="25.5" customHeight="1" thickBot="1" x14ac:dyDescent="0.3">
      <c r="A24" s="45"/>
      <c r="B24" s="46"/>
      <c r="C24" s="47"/>
      <c r="D24" s="47"/>
      <c r="E24" s="47"/>
      <c r="F24" s="48"/>
      <c r="G24" s="46"/>
      <c r="H24" s="48"/>
      <c r="I24" s="46"/>
      <c r="J24" s="48"/>
      <c r="K24" s="46"/>
      <c r="L24" s="49"/>
    </row>
    <row r="25" spans="1:14" x14ac:dyDescent="0.25">
      <c r="A25" s="8"/>
      <c r="B25" s="50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4" x14ac:dyDescent="0.25">
      <c r="A26" s="142" t="s">
        <v>131</v>
      </c>
      <c r="B26" s="8" t="s">
        <v>132</v>
      </c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4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4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5" spans="1:1" x14ac:dyDescent="0.25">
      <c r="A35" s="34"/>
    </row>
    <row r="36" spans="1:1" x14ac:dyDescent="0.25">
      <c r="A36" s="35"/>
    </row>
  </sheetData>
  <mergeCells count="5">
    <mergeCell ref="A1:L1"/>
    <mergeCell ref="A2:L2"/>
    <mergeCell ref="A3:L3"/>
    <mergeCell ref="A4:L4"/>
    <mergeCell ref="A5:L5"/>
  </mergeCells>
  <phoneticPr fontId="31" type="noConversion"/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1B76-75F5-42CC-ABCD-58CB72578015}">
  <sheetPr>
    <pageSetUpPr fitToPage="1"/>
  </sheetPr>
  <dimension ref="A1:M66"/>
  <sheetViews>
    <sheetView zoomScale="80" zoomScaleNormal="80" workbookViewId="0">
      <selection activeCell="E11" sqref="E11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72" t="s">
        <v>0</v>
      </c>
      <c r="B1" s="172"/>
      <c r="C1" s="172"/>
      <c r="D1" s="172"/>
      <c r="E1" s="172"/>
      <c r="F1" s="172"/>
      <c r="G1" s="172"/>
      <c r="H1" s="172"/>
      <c r="I1" s="1"/>
      <c r="J1" s="1"/>
      <c r="K1" s="1"/>
      <c r="L1" s="1"/>
      <c r="M1" s="2"/>
    </row>
    <row r="2" spans="1:13" ht="20.25" x14ac:dyDescent="0.25">
      <c r="A2" s="173" t="s">
        <v>56</v>
      </c>
      <c r="B2" s="173"/>
      <c r="C2" s="173"/>
      <c r="D2" s="173"/>
      <c r="E2" s="173"/>
      <c r="F2" s="173"/>
      <c r="G2" s="173"/>
      <c r="H2" s="173"/>
      <c r="I2" s="4"/>
      <c r="J2" s="4"/>
      <c r="K2" s="4"/>
      <c r="L2" s="4"/>
      <c r="M2" s="5"/>
    </row>
    <row r="3" spans="1:13" ht="21" x14ac:dyDescent="0.25">
      <c r="A3" s="174" t="s">
        <v>55</v>
      </c>
      <c r="B3" s="174"/>
      <c r="C3" s="174"/>
      <c r="D3" s="174"/>
      <c r="E3" s="174"/>
      <c r="F3" s="174"/>
      <c r="G3" s="174"/>
      <c r="H3" s="174"/>
      <c r="I3" s="6"/>
      <c r="J3" s="6"/>
      <c r="K3" s="6"/>
      <c r="L3" s="6"/>
      <c r="M3" s="7"/>
    </row>
    <row r="4" spans="1:13" ht="15" customHeight="1" x14ac:dyDescent="0.25">
      <c r="A4" s="177"/>
      <c r="B4" s="177"/>
      <c r="C4" s="177"/>
      <c r="D4" s="177"/>
      <c r="E4" s="177"/>
      <c r="F4" s="177"/>
      <c r="G4" s="177"/>
      <c r="H4" s="177"/>
      <c r="I4" s="8"/>
      <c r="J4" s="8"/>
      <c r="K4" s="8"/>
      <c r="L4" s="8"/>
    </row>
    <row r="5" spans="1:13" ht="15" customHeight="1" x14ac:dyDescent="0.25">
      <c r="A5" s="179" t="s">
        <v>130</v>
      </c>
      <c r="B5" s="179"/>
      <c r="C5" s="179"/>
      <c r="D5" s="179"/>
      <c r="E5" s="51"/>
      <c r="F5" s="51"/>
      <c r="G5" s="51"/>
      <c r="H5" s="52"/>
      <c r="I5" s="52"/>
      <c r="J5" s="52"/>
      <c r="K5" s="52"/>
      <c r="L5" s="52"/>
    </row>
    <row r="6" spans="1:13" ht="6.75" customHeight="1" thickBot="1" x14ac:dyDescent="0.3">
      <c r="A6" s="53"/>
      <c r="B6" s="53"/>
      <c r="C6" s="53"/>
      <c r="D6" s="53"/>
      <c r="E6" s="53"/>
      <c r="F6" s="53"/>
      <c r="G6" s="53"/>
      <c r="H6" s="52"/>
      <c r="I6" s="52"/>
      <c r="J6" s="52"/>
      <c r="K6" s="52"/>
      <c r="L6" s="52"/>
    </row>
    <row r="7" spans="1:13" ht="26.25" thickBot="1" x14ac:dyDescent="0.3">
      <c r="A7" s="10" t="s">
        <v>1</v>
      </c>
      <c r="B7" s="10" t="s">
        <v>2</v>
      </c>
      <c r="C7" s="10" t="s">
        <v>4</v>
      </c>
      <c r="D7" s="10" t="s">
        <v>5</v>
      </c>
      <c r="E7" s="10" t="s">
        <v>17</v>
      </c>
      <c r="F7" s="10" t="s">
        <v>18</v>
      </c>
      <c r="G7" s="10" t="s">
        <v>19</v>
      </c>
      <c r="H7" s="10" t="s">
        <v>20</v>
      </c>
    </row>
    <row r="8" spans="1:13" x14ac:dyDescent="0.25">
      <c r="A8" s="54" t="s">
        <v>133</v>
      </c>
      <c r="B8" s="14">
        <v>928</v>
      </c>
      <c r="C8" s="38" t="s">
        <v>299</v>
      </c>
      <c r="D8" s="55" t="s">
        <v>184</v>
      </c>
      <c r="E8" s="55">
        <v>335</v>
      </c>
      <c r="F8" s="55"/>
      <c r="G8" s="55"/>
      <c r="H8" s="56">
        <f>G8/E8</f>
        <v>0</v>
      </c>
    </row>
    <row r="9" spans="1:13" x14ac:dyDescent="0.25">
      <c r="A9" s="54" t="s">
        <v>134</v>
      </c>
      <c r="B9" s="14">
        <v>928</v>
      </c>
      <c r="C9" s="38" t="s">
        <v>299</v>
      </c>
      <c r="D9" s="55" t="s">
        <v>184</v>
      </c>
      <c r="E9" s="55">
        <v>335</v>
      </c>
      <c r="F9" s="55"/>
      <c r="G9" s="55"/>
      <c r="H9" s="56">
        <f t="shared" ref="H9:H11" si="0">G9/E9</f>
        <v>0</v>
      </c>
    </row>
    <row r="10" spans="1:13" s="64" customFormat="1" x14ac:dyDescent="0.25">
      <c r="A10" s="54" t="s">
        <v>135</v>
      </c>
      <c r="B10" s="14">
        <v>928</v>
      </c>
      <c r="C10" s="38" t="s">
        <v>299</v>
      </c>
      <c r="D10" s="55" t="s">
        <v>184</v>
      </c>
      <c r="E10" s="55">
        <v>335</v>
      </c>
      <c r="F10" s="55"/>
      <c r="G10" s="55"/>
      <c r="H10" s="56">
        <f t="shared" si="0"/>
        <v>0</v>
      </c>
    </row>
    <row r="11" spans="1:13" s="64" customFormat="1" x14ac:dyDescent="0.25">
      <c r="A11" s="59" t="s">
        <v>115</v>
      </c>
      <c r="B11" s="14"/>
      <c r="C11" s="38"/>
      <c r="D11" s="55"/>
      <c r="E11" s="61">
        <f>SUM(E8:E10)</f>
        <v>1005</v>
      </c>
      <c r="F11" s="55"/>
      <c r="G11" s="61">
        <f>SUM(G8:G10)</f>
        <v>0</v>
      </c>
      <c r="H11" s="143">
        <f t="shared" si="0"/>
        <v>0</v>
      </c>
    </row>
    <row r="12" spans="1:13" s="64" customFormat="1" x14ac:dyDescent="0.25">
      <c r="A12" s="54"/>
      <c r="B12" s="14"/>
      <c r="C12" s="38"/>
      <c r="D12" s="55"/>
      <c r="E12" s="55"/>
      <c r="F12" s="55"/>
      <c r="G12" s="55"/>
      <c r="H12" s="56"/>
    </row>
    <row r="13" spans="1:13" s="64" customFormat="1" x14ac:dyDescent="0.25">
      <c r="A13" s="54" t="s">
        <v>138</v>
      </c>
      <c r="B13" s="26">
        <v>910</v>
      </c>
      <c r="C13" s="44" t="s">
        <v>137</v>
      </c>
      <c r="D13" s="57">
        <v>8</v>
      </c>
      <c r="E13" s="55">
        <v>50</v>
      </c>
      <c r="F13" s="57"/>
      <c r="G13" s="57"/>
      <c r="H13" s="58">
        <f t="shared" ref="H13:H46" si="1">G13/E13</f>
        <v>0</v>
      </c>
    </row>
    <row r="14" spans="1:13" s="64" customFormat="1" x14ac:dyDescent="0.25">
      <c r="A14" s="54" t="s">
        <v>139</v>
      </c>
      <c r="B14" s="26">
        <v>909</v>
      </c>
      <c r="C14" s="44" t="s">
        <v>137</v>
      </c>
      <c r="D14" s="57">
        <v>8</v>
      </c>
      <c r="E14" s="55">
        <v>50</v>
      </c>
      <c r="F14" s="57"/>
      <c r="G14" s="57"/>
      <c r="H14" s="58">
        <f t="shared" ref="H14" si="2">G14/E14</f>
        <v>0</v>
      </c>
    </row>
    <row r="15" spans="1:13" s="64" customFormat="1" x14ac:dyDescent="0.25">
      <c r="A15" s="54" t="s">
        <v>300</v>
      </c>
      <c r="B15" s="26">
        <v>908</v>
      </c>
      <c r="C15" s="44" t="s">
        <v>137</v>
      </c>
      <c r="D15" s="57">
        <v>8</v>
      </c>
      <c r="E15" s="55">
        <v>100</v>
      </c>
      <c r="F15" s="57"/>
      <c r="G15" s="57"/>
      <c r="H15" s="58">
        <f t="shared" si="1"/>
        <v>0</v>
      </c>
    </row>
    <row r="16" spans="1:13" x14ac:dyDescent="0.25">
      <c r="A16" s="59" t="s">
        <v>116</v>
      </c>
      <c r="B16" s="26"/>
      <c r="C16" s="44"/>
      <c r="D16" s="57"/>
      <c r="E16" s="61">
        <f>SUM(E13:E15)</f>
        <v>200</v>
      </c>
      <c r="F16" s="57"/>
      <c r="G16" s="61">
        <f>SUM(G13:G15)</f>
        <v>0</v>
      </c>
      <c r="H16" s="62">
        <f t="shared" si="1"/>
        <v>0</v>
      </c>
    </row>
    <row r="17" spans="1:8" x14ac:dyDescent="0.25">
      <c r="A17" s="63"/>
      <c r="B17" s="26"/>
      <c r="C17" s="44"/>
      <c r="D17" s="57"/>
      <c r="E17" s="57"/>
      <c r="F17" s="57"/>
      <c r="G17" s="57"/>
      <c r="H17" s="58"/>
    </row>
    <row r="18" spans="1:8" x14ac:dyDescent="0.25">
      <c r="A18" s="54" t="s">
        <v>141</v>
      </c>
      <c r="B18" s="14" t="s">
        <v>295</v>
      </c>
      <c r="C18" s="38" t="s">
        <v>136</v>
      </c>
      <c r="D18" s="55">
        <v>8</v>
      </c>
      <c r="E18" s="55">
        <v>100</v>
      </c>
      <c r="F18" s="55"/>
      <c r="G18" s="55"/>
      <c r="H18" s="58">
        <f t="shared" si="1"/>
        <v>0</v>
      </c>
    </row>
    <row r="19" spans="1:8" s="64" customFormat="1" x14ac:dyDescent="0.25">
      <c r="A19" s="54" t="s">
        <v>142</v>
      </c>
      <c r="B19" s="26" t="s">
        <v>295</v>
      </c>
      <c r="C19" s="44" t="s">
        <v>136</v>
      </c>
      <c r="D19" s="57">
        <v>8</v>
      </c>
      <c r="E19" s="57">
        <v>100</v>
      </c>
      <c r="F19" s="57"/>
      <c r="G19" s="57"/>
      <c r="H19" s="58">
        <f t="shared" si="1"/>
        <v>0</v>
      </c>
    </row>
    <row r="20" spans="1:8" x14ac:dyDescent="0.25">
      <c r="A20" s="54" t="s">
        <v>143</v>
      </c>
      <c r="B20" s="26">
        <v>935</v>
      </c>
      <c r="C20" s="44" t="s">
        <v>137</v>
      </c>
      <c r="D20" s="57">
        <v>8</v>
      </c>
      <c r="E20" s="57">
        <v>50</v>
      </c>
      <c r="F20" s="57"/>
      <c r="G20" s="57"/>
      <c r="H20" s="58">
        <f t="shared" si="1"/>
        <v>0</v>
      </c>
    </row>
    <row r="21" spans="1:8" x14ac:dyDescent="0.25">
      <c r="A21" s="59" t="s">
        <v>117</v>
      </c>
      <c r="B21" s="26"/>
      <c r="C21" s="44"/>
      <c r="D21" s="57"/>
      <c r="E21" s="60">
        <f>SUM(E18:E20)</f>
        <v>250</v>
      </c>
      <c r="F21" s="57"/>
      <c r="G21" s="60">
        <f>SUM(G18:G20)</f>
        <v>0</v>
      </c>
      <c r="H21" s="62">
        <f t="shared" si="1"/>
        <v>0</v>
      </c>
    </row>
    <row r="22" spans="1:8" x14ac:dyDescent="0.25">
      <c r="A22" s="54"/>
      <c r="B22" s="26"/>
      <c r="C22" s="44"/>
      <c r="D22" s="57"/>
      <c r="E22" s="57"/>
      <c r="F22" s="57"/>
      <c r="G22" s="57"/>
      <c r="H22" s="58"/>
    </row>
    <row r="23" spans="1:8" x14ac:dyDescent="0.25">
      <c r="A23" s="54" t="s">
        <v>144</v>
      </c>
      <c r="B23" s="26">
        <v>943</v>
      </c>
      <c r="C23" s="44" t="s">
        <v>137</v>
      </c>
      <c r="D23" s="57">
        <v>8</v>
      </c>
      <c r="E23" s="57">
        <v>200</v>
      </c>
      <c r="F23" s="57"/>
      <c r="G23" s="57"/>
      <c r="H23" s="58">
        <f t="shared" si="1"/>
        <v>0</v>
      </c>
    </row>
    <row r="24" spans="1:8" x14ac:dyDescent="0.25">
      <c r="A24" s="54" t="s">
        <v>145</v>
      </c>
      <c r="B24" s="26">
        <v>943</v>
      </c>
      <c r="C24" s="44" t="s">
        <v>137</v>
      </c>
      <c r="D24" s="57">
        <v>8</v>
      </c>
      <c r="E24" s="57">
        <v>200</v>
      </c>
      <c r="F24" s="57"/>
      <c r="G24" s="57"/>
      <c r="H24" s="58">
        <f t="shared" si="1"/>
        <v>0</v>
      </c>
    </row>
    <row r="25" spans="1:8" x14ac:dyDescent="0.25">
      <c r="A25" s="54" t="s">
        <v>146</v>
      </c>
      <c r="B25" s="26">
        <v>943</v>
      </c>
      <c r="C25" s="44" t="s">
        <v>137</v>
      </c>
      <c r="D25" s="57">
        <v>8</v>
      </c>
      <c r="E25" s="57">
        <v>200</v>
      </c>
      <c r="F25" s="57"/>
      <c r="G25" s="57"/>
      <c r="H25" s="58">
        <f t="shared" si="1"/>
        <v>0</v>
      </c>
    </row>
    <row r="26" spans="1:8" x14ac:dyDescent="0.25">
      <c r="A26" s="54" t="s">
        <v>147</v>
      </c>
      <c r="B26" s="26">
        <v>943</v>
      </c>
      <c r="C26" s="44" t="s">
        <v>137</v>
      </c>
      <c r="D26" s="57">
        <v>8</v>
      </c>
      <c r="E26" s="57">
        <v>200</v>
      </c>
      <c r="F26" s="57"/>
      <c r="G26" s="57"/>
      <c r="H26" s="58">
        <f t="shared" si="1"/>
        <v>0</v>
      </c>
    </row>
    <row r="27" spans="1:8" x14ac:dyDescent="0.25">
      <c r="A27" s="54" t="s">
        <v>148</v>
      </c>
      <c r="B27" s="26">
        <v>943</v>
      </c>
      <c r="C27" s="44" t="s">
        <v>137</v>
      </c>
      <c r="D27" s="57">
        <v>8</v>
      </c>
      <c r="E27" s="57">
        <v>200</v>
      </c>
      <c r="F27" s="57"/>
      <c r="G27" s="57"/>
      <c r="H27" s="58">
        <f t="shared" si="1"/>
        <v>0</v>
      </c>
    </row>
    <row r="28" spans="1:8" x14ac:dyDescent="0.25">
      <c r="A28" s="54" t="s">
        <v>149</v>
      </c>
      <c r="B28" s="26">
        <v>943</v>
      </c>
      <c r="C28" s="44" t="s">
        <v>137</v>
      </c>
      <c r="D28" s="57">
        <v>8</v>
      </c>
      <c r="E28" s="57">
        <v>200</v>
      </c>
      <c r="F28" s="57"/>
      <c r="G28" s="57"/>
      <c r="H28" s="58">
        <f t="shared" si="1"/>
        <v>0</v>
      </c>
    </row>
    <row r="29" spans="1:8" x14ac:dyDescent="0.25">
      <c r="A29" s="59" t="s">
        <v>118</v>
      </c>
      <c r="B29" s="14"/>
      <c r="C29" s="38"/>
      <c r="D29" s="55"/>
      <c r="E29" s="61">
        <f>SUM(E23:E28)</f>
        <v>1200</v>
      </c>
      <c r="F29" s="55"/>
      <c r="G29" s="61">
        <f>SUM(G23:G28)</f>
        <v>0</v>
      </c>
      <c r="H29" s="62">
        <f t="shared" si="1"/>
        <v>0</v>
      </c>
    </row>
    <row r="30" spans="1:8" s="64" customFormat="1" x14ac:dyDescent="0.25">
      <c r="A30" s="54"/>
      <c r="B30" s="26"/>
      <c r="C30" s="44"/>
      <c r="D30" s="57"/>
      <c r="E30" s="57"/>
      <c r="F30" s="57"/>
      <c r="G30" s="57"/>
      <c r="H30" s="58"/>
    </row>
    <row r="31" spans="1:8" x14ac:dyDescent="0.25">
      <c r="A31" s="54" t="s">
        <v>150</v>
      </c>
      <c r="B31" s="26">
        <v>937</v>
      </c>
      <c r="C31" s="44" t="s">
        <v>137</v>
      </c>
      <c r="D31" s="57">
        <v>8</v>
      </c>
      <c r="E31" s="57">
        <v>100</v>
      </c>
      <c r="F31" s="57"/>
      <c r="G31" s="57"/>
      <c r="H31" s="58">
        <f t="shared" si="1"/>
        <v>0</v>
      </c>
    </row>
    <row r="32" spans="1:8" x14ac:dyDescent="0.25">
      <c r="A32" s="54" t="s">
        <v>151</v>
      </c>
      <c r="B32" s="26">
        <v>936</v>
      </c>
      <c r="C32" s="44" t="s">
        <v>137</v>
      </c>
      <c r="D32" s="57">
        <v>8</v>
      </c>
      <c r="E32" s="57">
        <v>100</v>
      </c>
      <c r="F32" s="57"/>
      <c r="G32" s="57"/>
      <c r="H32" s="58">
        <f t="shared" si="1"/>
        <v>0</v>
      </c>
    </row>
    <row r="33" spans="1:8" x14ac:dyDescent="0.25">
      <c r="A33" s="59" t="s">
        <v>119</v>
      </c>
      <c r="B33" s="26"/>
      <c r="C33" s="44"/>
      <c r="D33" s="57"/>
      <c r="E33" s="60">
        <f>SUM(E31:E32)</f>
        <v>200</v>
      </c>
      <c r="F33" s="57"/>
      <c r="G33" s="60">
        <f>SUM(G31:G32)</f>
        <v>0</v>
      </c>
      <c r="H33" s="62">
        <f t="shared" si="1"/>
        <v>0</v>
      </c>
    </row>
    <row r="34" spans="1:8" x14ac:dyDescent="0.25">
      <c r="A34" s="54"/>
      <c r="B34" s="26"/>
      <c r="C34" s="44"/>
      <c r="D34" s="57"/>
      <c r="E34" s="57"/>
      <c r="F34" s="57"/>
      <c r="G34" s="57"/>
      <c r="H34" s="58"/>
    </row>
    <row r="35" spans="1:8" x14ac:dyDescent="0.25">
      <c r="A35" s="54" t="s">
        <v>152</v>
      </c>
      <c r="B35" s="26">
        <v>943</v>
      </c>
      <c r="C35" s="44" t="s">
        <v>137</v>
      </c>
      <c r="D35" s="57">
        <v>8</v>
      </c>
      <c r="E35" s="57">
        <v>200</v>
      </c>
      <c r="F35" s="57"/>
      <c r="G35" s="57"/>
      <c r="H35" s="58">
        <f t="shared" si="1"/>
        <v>0</v>
      </c>
    </row>
    <row r="36" spans="1:8" x14ac:dyDescent="0.25">
      <c r="A36" s="54" t="s">
        <v>153</v>
      </c>
      <c r="B36" s="26">
        <v>943</v>
      </c>
      <c r="C36" s="44" t="s">
        <v>299</v>
      </c>
      <c r="D36" s="57" t="s">
        <v>301</v>
      </c>
      <c r="E36" s="57">
        <v>400</v>
      </c>
      <c r="F36" s="57"/>
      <c r="G36" s="57"/>
      <c r="H36" s="58">
        <f t="shared" si="1"/>
        <v>0</v>
      </c>
    </row>
    <row r="37" spans="1:8" x14ac:dyDescent="0.25">
      <c r="A37" s="54" t="s">
        <v>154</v>
      </c>
      <c r="B37" s="26">
        <v>943</v>
      </c>
      <c r="C37" s="44" t="s">
        <v>137</v>
      </c>
      <c r="D37" s="57">
        <v>8</v>
      </c>
      <c r="E37" s="57">
        <v>200</v>
      </c>
      <c r="F37" s="57"/>
      <c r="G37" s="57"/>
      <c r="H37" s="58">
        <f t="shared" si="1"/>
        <v>0</v>
      </c>
    </row>
    <row r="38" spans="1:8" x14ac:dyDescent="0.25">
      <c r="A38" s="54" t="s">
        <v>155</v>
      </c>
      <c r="B38" s="26">
        <v>943</v>
      </c>
      <c r="C38" s="44" t="s">
        <v>137</v>
      </c>
      <c r="D38" s="57">
        <v>8</v>
      </c>
      <c r="E38" s="57">
        <v>200</v>
      </c>
      <c r="F38" s="57"/>
      <c r="G38" s="57"/>
      <c r="H38" s="58">
        <f t="shared" si="1"/>
        <v>0</v>
      </c>
    </row>
    <row r="39" spans="1:8" x14ac:dyDescent="0.25">
      <c r="A39" s="54" t="s">
        <v>156</v>
      </c>
      <c r="B39" s="26">
        <v>943</v>
      </c>
      <c r="C39" s="44" t="s">
        <v>299</v>
      </c>
      <c r="D39" s="57" t="s">
        <v>301</v>
      </c>
      <c r="E39" s="57">
        <v>400</v>
      </c>
      <c r="F39" s="57"/>
      <c r="G39" s="57"/>
      <c r="H39" s="58">
        <f t="shared" si="1"/>
        <v>0</v>
      </c>
    </row>
    <row r="40" spans="1:8" x14ac:dyDescent="0.25">
      <c r="A40" s="59" t="s">
        <v>120</v>
      </c>
      <c r="B40" s="26"/>
      <c r="C40" s="44"/>
      <c r="D40" s="57"/>
      <c r="E40" s="60">
        <f>SUM(E35:E39)</f>
        <v>1400</v>
      </c>
      <c r="F40" s="57"/>
      <c r="G40" s="60">
        <f>SUM(G35:G39)</f>
        <v>0</v>
      </c>
      <c r="H40" s="62">
        <f t="shared" si="1"/>
        <v>0</v>
      </c>
    </row>
    <row r="41" spans="1:8" x14ac:dyDescent="0.25">
      <c r="A41" s="54"/>
      <c r="B41" s="26"/>
      <c r="C41" s="44"/>
      <c r="D41" s="57"/>
      <c r="E41" s="55"/>
      <c r="F41" s="57"/>
      <c r="G41" s="57"/>
      <c r="H41" s="58"/>
    </row>
    <row r="42" spans="1:8" x14ac:dyDescent="0.25">
      <c r="A42" s="54" t="s">
        <v>157</v>
      </c>
      <c r="B42" s="26">
        <v>947</v>
      </c>
      <c r="C42" s="44" t="s">
        <v>137</v>
      </c>
      <c r="D42" s="57">
        <v>8</v>
      </c>
      <c r="E42" s="55">
        <v>155</v>
      </c>
      <c r="F42" s="57"/>
      <c r="G42" s="57"/>
      <c r="H42" s="58">
        <f t="shared" si="1"/>
        <v>0</v>
      </c>
    </row>
    <row r="43" spans="1:8" x14ac:dyDescent="0.25">
      <c r="A43" s="54" t="s">
        <v>158</v>
      </c>
      <c r="B43" s="26">
        <v>949</v>
      </c>
      <c r="C43" s="44" t="s">
        <v>137</v>
      </c>
      <c r="D43" s="57">
        <v>8</v>
      </c>
      <c r="E43" s="55">
        <v>75</v>
      </c>
      <c r="F43" s="57"/>
      <c r="G43" s="57"/>
      <c r="H43" s="58">
        <f t="shared" si="1"/>
        <v>0</v>
      </c>
    </row>
    <row r="44" spans="1:8" x14ac:dyDescent="0.25">
      <c r="A44" s="54" t="s">
        <v>302</v>
      </c>
      <c r="B44" s="26">
        <v>948</v>
      </c>
      <c r="C44" s="44" t="s">
        <v>137</v>
      </c>
      <c r="D44" s="57">
        <v>8</v>
      </c>
      <c r="E44" s="55">
        <v>155</v>
      </c>
      <c r="F44" s="57"/>
      <c r="G44" s="57"/>
      <c r="H44" s="58">
        <f t="shared" si="1"/>
        <v>0</v>
      </c>
    </row>
    <row r="45" spans="1:8" x14ac:dyDescent="0.25">
      <c r="A45" s="54" t="s">
        <v>303</v>
      </c>
      <c r="B45" s="26">
        <v>950</v>
      </c>
      <c r="C45" s="44" t="s">
        <v>137</v>
      </c>
      <c r="D45" s="57">
        <v>8</v>
      </c>
      <c r="E45" s="55">
        <v>50</v>
      </c>
      <c r="F45" s="57"/>
      <c r="G45" s="57"/>
      <c r="H45" s="58">
        <f t="shared" si="1"/>
        <v>0</v>
      </c>
    </row>
    <row r="46" spans="1:8" x14ac:dyDescent="0.25">
      <c r="A46" s="59" t="s">
        <v>121</v>
      </c>
      <c r="B46" s="26"/>
      <c r="C46" s="44"/>
      <c r="D46" s="57"/>
      <c r="E46" s="60">
        <f>SUM(E42:E45)</f>
        <v>435</v>
      </c>
      <c r="F46" s="57"/>
      <c r="G46" s="60">
        <f>SUM(G42:G45)</f>
        <v>0</v>
      </c>
      <c r="H46" s="62">
        <f t="shared" si="1"/>
        <v>0</v>
      </c>
    </row>
    <row r="47" spans="1:8" x14ac:dyDescent="0.25">
      <c r="A47" s="59"/>
      <c r="B47" s="26"/>
      <c r="C47" s="44"/>
      <c r="D47" s="57"/>
      <c r="E47" s="61"/>
      <c r="F47" s="57"/>
      <c r="G47" s="60"/>
      <c r="H47" s="62"/>
    </row>
    <row r="48" spans="1:8" ht="15.75" thickBot="1" x14ac:dyDescent="0.3">
      <c r="A48" s="65"/>
      <c r="B48" s="30"/>
      <c r="C48" s="47"/>
      <c r="D48" s="66"/>
      <c r="E48" s="67"/>
      <c r="F48" s="66"/>
      <c r="G48" s="67"/>
      <c r="H48" s="68"/>
    </row>
    <row r="49" spans="1:8" ht="20.100000000000001" customHeight="1" x14ac:dyDescent="0.25">
      <c r="A49" s="69"/>
      <c r="B49" s="70"/>
      <c r="C49" s="71"/>
      <c r="D49" s="71"/>
      <c r="E49" s="72"/>
      <c r="F49" s="71"/>
      <c r="G49" s="73"/>
      <c r="H49" s="73"/>
    </row>
    <row r="50" spans="1:8" ht="20.100000000000001" customHeight="1" x14ac:dyDescent="0.25">
      <c r="A50" s="74"/>
      <c r="B50" s="74"/>
      <c r="C50" s="75"/>
      <c r="D50" s="76"/>
      <c r="E50" s="76"/>
      <c r="F50" s="76"/>
      <c r="G50" s="76"/>
      <c r="H50" s="77"/>
    </row>
    <row r="51" spans="1:8" ht="20.100000000000001" customHeight="1" x14ac:dyDescent="0.25">
      <c r="A51" s="74"/>
      <c r="B51" s="74"/>
      <c r="C51" s="75"/>
      <c r="D51" s="76"/>
      <c r="E51" s="76"/>
      <c r="F51" s="76"/>
      <c r="G51" s="76"/>
      <c r="H51" s="77"/>
    </row>
    <row r="52" spans="1:8" ht="20.100000000000001" customHeight="1" x14ac:dyDescent="0.25">
      <c r="A52" s="74"/>
      <c r="B52" s="74"/>
      <c r="C52" s="75"/>
      <c r="D52" s="76"/>
      <c r="E52" s="76"/>
      <c r="F52" s="76"/>
      <c r="G52" s="76"/>
      <c r="H52" s="77"/>
    </row>
    <row r="53" spans="1:8" ht="20.100000000000001" customHeight="1" x14ac:dyDescent="0.25">
      <c r="A53" s="78"/>
      <c r="B53" s="78"/>
      <c r="C53" s="75"/>
      <c r="D53" s="76"/>
      <c r="E53" s="76"/>
      <c r="F53" s="76"/>
      <c r="G53" s="76"/>
      <c r="H53" s="77"/>
    </row>
    <row r="56" spans="1:8" x14ac:dyDescent="0.25">
      <c r="A56" s="79"/>
    </row>
    <row r="57" spans="1:8" x14ac:dyDescent="0.25">
      <c r="A57" s="69"/>
      <c r="B57" s="70"/>
      <c r="C57" s="71"/>
      <c r="D57" s="71"/>
      <c r="E57" s="72"/>
      <c r="F57" s="71"/>
      <c r="G57" s="73"/>
      <c r="H57" s="73"/>
    </row>
    <row r="58" spans="1:8" x14ac:dyDescent="0.25">
      <c r="A58" s="74"/>
      <c r="B58" s="74"/>
      <c r="C58" s="75"/>
      <c r="D58" s="76"/>
      <c r="E58" s="76"/>
      <c r="F58" s="76"/>
      <c r="G58" s="76"/>
      <c r="H58" s="77"/>
    </row>
    <row r="59" spans="1:8" x14ac:dyDescent="0.25">
      <c r="A59" s="78"/>
      <c r="B59" s="78"/>
      <c r="C59" s="75"/>
      <c r="D59" s="76"/>
      <c r="E59" s="76"/>
      <c r="F59" s="76"/>
      <c r="G59" s="76"/>
      <c r="H59" s="77"/>
    </row>
    <row r="60" spans="1:8" x14ac:dyDescent="0.25">
      <c r="A60" s="74"/>
      <c r="B60" s="74"/>
      <c r="C60" s="75"/>
      <c r="D60" s="76"/>
      <c r="E60" s="76"/>
      <c r="F60" s="76"/>
      <c r="G60" s="76"/>
      <c r="H60" s="77"/>
    </row>
    <row r="61" spans="1:8" x14ac:dyDescent="0.25">
      <c r="A61" s="74"/>
      <c r="B61" s="74"/>
      <c r="C61" s="75"/>
      <c r="D61" s="76"/>
      <c r="E61" s="76"/>
      <c r="F61" s="76"/>
      <c r="G61" s="76"/>
      <c r="H61" s="77"/>
    </row>
    <row r="62" spans="1:8" x14ac:dyDescent="0.25">
      <c r="A62" s="78"/>
      <c r="B62" s="78"/>
      <c r="C62" s="75"/>
      <c r="D62" s="76"/>
      <c r="E62" s="76"/>
      <c r="F62" s="76"/>
      <c r="G62" s="76"/>
      <c r="H62" s="77"/>
    </row>
    <row r="63" spans="1:8" x14ac:dyDescent="0.25">
      <c r="A63" s="74"/>
      <c r="B63" s="74"/>
      <c r="C63" s="75"/>
      <c r="D63" s="76"/>
      <c r="E63" s="76"/>
      <c r="F63" s="76"/>
      <c r="G63" s="76"/>
      <c r="H63" s="77"/>
    </row>
    <row r="65" spans="1:1" x14ac:dyDescent="0.25">
      <c r="A65" s="34"/>
    </row>
    <row r="66" spans="1:1" x14ac:dyDescent="0.25">
      <c r="A66" s="35"/>
    </row>
  </sheetData>
  <mergeCells count="5">
    <mergeCell ref="A1:H1"/>
    <mergeCell ref="A2:H2"/>
    <mergeCell ref="A3:H3"/>
    <mergeCell ref="A4:H4"/>
    <mergeCell ref="A5:D5"/>
  </mergeCells>
  <phoneticPr fontId="31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558E6-466A-4CCB-B9C9-78B79146FDF8}">
  <sheetPr>
    <pageSetUpPr fitToPage="1"/>
  </sheetPr>
  <dimension ref="A1:M64"/>
  <sheetViews>
    <sheetView topLeftCell="A7" zoomScale="80" zoomScaleNormal="80" workbookViewId="0">
      <selection activeCell="J18" sqref="J18:J26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72" t="s">
        <v>0</v>
      </c>
      <c r="B1" s="172"/>
      <c r="C1" s="172"/>
      <c r="D1" s="172"/>
      <c r="E1" s="172"/>
      <c r="F1" s="172"/>
      <c r="G1" s="172"/>
      <c r="H1" s="172"/>
      <c r="I1" s="1"/>
      <c r="J1" s="1"/>
      <c r="K1" s="1"/>
      <c r="L1" s="1"/>
      <c r="M1" s="2"/>
    </row>
    <row r="2" spans="1:13" ht="20.25" x14ac:dyDescent="0.25">
      <c r="A2" s="173" t="s">
        <v>56</v>
      </c>
      <c r="B2" s="173"/>
      <c r="C2" s="173"/>
      <c r="D2" s="173"/>
      <c r="E2" s="173"/>
      <c r="F2" s="173"/>
      <c r="G2" s="173"/>
      <c r="H2" s="173"/>
      <c r="I2" s="4"/>
      <c r="J2" s="4"/>
      <c r="K2" s="4"/>
      <c r="L2" s="4"/>
      <c r="M2" s="5"/>
    </row>
    <row r="3" spans="1:13" ht="21" x14ac:dyDescent="0.25">
      <c r="A3" s="174" t="s">
        <v>55</v>
      </c>
      <c r="B3" s="174"/>
      <c r="C3" s="174"/>
      <c r="D3" s="174"/>
      <c r="E3" s="174"/>
      <c r="F3" s="174"/>
      <c r="G3" s="174"/>
      <c r="H3" s="174"/>
      <c r="I3" s="6"/>
      <c r="J3" s="6"/>
      <c r="K3" s="6"/>
      <c r="L3" s="6"/>
      <c r="M3" s="7"/>
    </row>
    <row r="4" spans="1:13" ht="15" customHeight="1" x14ac:dyDescent="0.25">
      <c r="A4" s="177"/>
      <c r="B4" s="177"/>
      <c r="C4" s="177"/>
      <c r="D4" s="177"/>
      <c r="E4" s="177"/>
      <c r="F4" s="177"/>
      <c r="G4" s="177"/>
      <c r="H4" s="177"/>
      <c r="I4" s="8"/>
      <c r="J4" s="8"/>
      <c r="K4" s="8"/>
      <c r="L4" s="8"/>
    </row>
    <row r="5" spans="1:13" ht="15" customHeight="1" x14ac:dyDescent="0.25">
      <c r="A5" s="179" t="s">
        <v>130</v>
      </c>
      <c r="B5" s="179"/>
      <c r="C5" s="179"/>
      <c r="D5" s="179"/>
      <c r="E5" s="51"/>
      <c r="F5" s="51"/>
      <c r="G5" s="51"/>
      <c r="H5" s="52"/>
      <c r="I5" s="52"/>
      <c r="J5" s="52"/>
      <c r="K5" s="52"/>
      <c r="L5" s="52"/>
    </row>
    <row r="6" spans="1:13" ht="6.75" customHeight="1" thickBot="1" x14ac:dyDescent="0.3">
      <c r="A6" s="53"/>
      <c r="B6" s="53"/>
      <c r="C6" s="53"/>
      <c r="D6" s="53"/>
      <c r="E6" s="53"/>
      <c r="F6" s="53"/>
      <c r="G6" s="53"/>
      <c r="H6" s="52"/>
      <c r="I6" s="52"/>
      <c r="J6" s="52"/>
      <c r="K6" s="52"/>
      <c r="L6" s="52"/>
    </row>
    <row r="7" spans="1:13" ht="26.25" thickBot="1" x14ac:dyDescent="0.3">
      <c r="A7" s="10" t="s">
        <v>1</v>
      </c>
      <c r="B7" s="10" t="s">
        <v>2</v>
      </c>
      <c r="C7" s="10" t="s">
        <v>4</v>
      </c>
      <c r="D7" s="10" t="s">
        <v>5</v>
      </c>
      <c r="E7" s="10" t="s">
        <v>17</v>
      </c>
      <c r="F7" s="10" t="s">
        <v>18</v>
      </c>
      <c r="G7" s="10" t="s">
        <v>19</v>
      </c>
      <c r="H7" s="10" t="s">
        <v>20</v>
      </c>
    </row>
    <row r="8" spans="1:13" x14ac:dyDescent="0.25">
      <c r="A8" s="54" t="s">
        <v>159</v>
      </c>
      <c r="B8" s="14">
        <v>902</v>
      </c>
      <c r="C8" s="38" t="s">
        <v>299</v>
      </c>
      <c r="D8" s="55" t="s">
        <v>304</v>
      </c>
      <c r="E8" s="55">
        <v>230</v>
      </c>
      <c r="F8" s="55"/>
      <c r="G8" s="55"/>
      <c r="H8" s="56">
        <f>G8/E8</f>
        <v>0</v>
      </c>
    </row>
    <row r="9" spans="1:13" x14ac:dyDescent="0.25">
      <c r="A9" s="54" t="s">
        <v>160</v>
      </c>
      <c r="B9" s="14">
        <v>902</v>
      </c>
      <c r="C9" s="38" t="s">
        <v>299</v>
      </c>
      <c r="D9" s="55" t="s">
        <v>304</v>
      </c>
      <c r="E9" s="55">
        <v>230</v>
      </c>
      <c r="F9" s="55"/>
      <c r="G9" s="55"/>
      <c r="H9" s="56">
        <f t="shared" ref="H9:H42" si="0">G9/E9</f>
        <v>0</v>
      </c>
    </row>
    <row r="10" spans="1:13" x14ac:dyDescent="0.25">
      <c r="A10" s="59" t="s">
        <v>122</v>
      </c>
      <c r="B10" s="14"/>
      <c r="C10" s="38"/>
      <c r="D10" s="55"/>
      <c r="E10" s="61">
        <f>SUM(E8:E9)</f>
        <v>460</v>
      </c>
      <c r="F10" s="55"/>
      <c r="G10" s="61">
        <f>SUM(G8:G9)</f>
        <v>0</v>
      </c>
      <c r="H10" s="143">
        <f t="shared" si="0"/>
        <v>0</v>
      </c>
    </row>
    <row r="11" spans="1:13" s="64" customFormat="1" x14ac:dyDescent="0.25">
      <c r="A11" s="54"/>
      <c r="B11" s="14"/>
      <c r="C11" s="38"/>
      <c r="D11" s="55"/>
      <c r="E11" s="55"/>
      <c r="F11" s="55"/>
      <c r="G11" s="55"/>
      <c r="H11" s="56"/>
    </row>
    <row r="12" spans="1:13" s="64" customFormat="1" x14ac:dyDescent="0.25">
      <c r="A12" s="54" t="s">
        <v>161</v>
      </c>
      <c r="B12" s="14">
        <v>914</v>
      </c>
      <c r="C12" s="38" t="s">
        <v>137</v>
      </c>
      <c r="D12" s="55">
        <v>8</v>
      </c>
      <c r="E12" s="55">
        <v>100</v>
      </c>
      <c r="F12" s="55"/>
      <c r="G12" s="55"/>
      <c r="H12" s="56">
        <f t="shared" si="0"/>
        <v>0</v>
      </c>
    </row>
    <row r="13" spans="1:13" s="64" customFormat="1" x14ac:dyDescent="0.25">
      <c r="A13" s="54" t="s">
        <v>162</v>
      </c>
      <c r="B13" s="14">
        <v>903</v>
      </c>
      <c r="C13" s="38" t="s">
        <v>136</v>
      </c>
      <c r="D13" s="55">
        <v>8</v>
      </c>
      <c r="E13" s="55">
        <v>90</v>
      </c>
      <c r="F13" s="55"/>
      <c r="G13" s="55"/>
      <c r="H13" s="56">
        <f t="shared" si="0"/>
        <v>0</v>
      </c>
    </row>
    <row r="14" spans="1:13" x14ac:dyDescent="0.25">
      <c r="A14" s="54" t="s">
        <v>163</v>
      </c>
      <c r="B14" s="14">
        <v>913</v>
      </c>
      <c r="C14" s="38" t="s">
        <v>137</v>
      </c>
      <c r="D14" s="55">
        <v>8</v>
      </c>
      <c r="E14" s="55">
        <v>50</v>
      </c>
      <c r="F14" s="55"/>
      <c r="G14" s="55"/>
      <c r="H14" s="56">
        <f t="shared" si="0"/>
        <v>0</v>
      </c>
    </row>
    <row r="15" spans="1:13" x14ac:dyDescent="0.25">
      <c r="A15" s="54" t="s">
        <v>164</v>
      </c>
      <c r="B15" s="14">
        <v>904</v>
      </c>
      <c r="C15" s="38" t="s">
        <v>136</v>
      </c>
      <c r="D15" s="55">
        <v>8</v>
      </c>
      <c r="E15" s="55">
        <v>90</v>
      </c>
      <c r="F15" s="55"/>
      <c r="G15" s="55"/>
      <c r="H15" s="56">
        <f t="shared" si="0"/>
        <v>0</v>
      </c>
    </row>
    <row r="16" spans="1:13" x14ac:dyDescent="0.25">
      <c r="A16" s="54" t="s">
        <v>165</v>
      </c>
      <c r="B16" s="14">
        <v>906</v>
      </c>
      <c r="C16" s="38" t="s">
        <v>137</v>
      </c>
      <c r="D16" s="55">
        <v>8</v>
      </c>
      <c r="E16" s="55">
        <v>50</v>
      </c>
      <c r="F16" s="55"/>
      <c r="G16" s="55"/>
      <c r="H16" s="56">
        <f t="shared" si="0"/>
        <v>0</v>
      </c>
    </row>
    <row r="17" spans="1:8" x14ac:dyDescent="0.25">
      <c r="A17" s="54" t="s">
        <v>166</v>
      </c>
      <c r="B17" s="14">
        <v>912</v>
      </c>
      <c r="C17" s="38" t="s">
        <v>137</v>
      </c>
      <c r="D17" s="55">
        <v>8</v>
      </c>
      <c r="E17" s="55">
        <v>200</v>
      </c>
      <c r="F17" s="55"/>
      <c r="G17" s="55"/>
      <c r="H17" s="56">
        <f t="shared" si="0"/>
        <v>0</v>
      </c>
    </row>
    <row r="18" spans="1:8" x14ac:dyDescent="0.25">
      <c r="A18" s="54" t="s">
        <v>167</v>
      </c>
      <c r="B18" s="14">
        <v>907</v>
      </c>
      <c r="C18" s="38" t="s">
        <v>137</v>
      </c>
      <c r="D18" s="55">
        <v>8</v>
      </c>
      <c r="E18" s="55">
        <v>50</v>
      </c>
      <c r="F18" s="55"/>
      <c r="G18" s="55"/>
      <c r="H18" s="56">
        <f t="shared" si="0"/>
        <v>0</v>
      </c>
    </row>
    <row r="19" spans="1:8" s="64" customFormat="1" x14ac:dyDescent="0.25">
      <c r="A19" s="59" t="s">
        <v>123</v>
      </c>
      <c r="B19" s="14"/>
      <c r="C19" s="38"/>
      <c r="D19" s="55"/>
      <c r="E19" s="61">
        <f>SUM(E12:E18)</f>
        <v>630</v>
      </c>
      <c r="F19" s="55"/>
      <c r="G19" s="61">
        <f>SUM(G12:G18)</f>
        <v>0</v>
      </c>
      <c r="H19" s="143">
        <f t="shared" si="0"/>
        <v>0</v>
      </c>
    </row>
    <row r="20" spans="1:8" x14ac:dyDescent="0.25">
      <c r="A20" s="54"/>
      <c r="B20" s="14"/>
      <c r="C20" s="38"/>
      <c r="D20" s="55"/>
      <c r="E20" s="55"/>
      <c r="F20" s="55"/>
      <c r="G20" s="55"/>
      <c r="H20" s="56"/>
    </row>
    <row r="21" spans="1:8" x14ac:dyDescent="0.25">
      <c r="A21" s="54" t="s">
        <v>168</v>
      </c>
      <c r="B21" s="14">
        <v>923</v>
      </c>
      <c r="C21" s="38" t="s">
        <v>136</v>
      </c>
      <c r="D21" s="55">
        <v>10</v>
      </c>
      <c r="E21" s="55">
        <v>175</v>
      </c>
      <c r="F21" s="55"/>
      <c r="G21" s="55"/>
      <c r="H21" s="56">
        <f t="shared" si="0"/>
        <v>0</v>
      </c>
    </row>
    <row r="22" spans="1:8" x14ac:dyDescent="0.25">
      <c r="A22" s="54" t="s">
        <v>169</v>
      </c>
      <c r="B22" s="14">
        <v>923</v>
      </c>
      <c r="C22" s="38" t="s">
        <v>137</v>
      </c>
      <c r="D22" s="55">
        <v>8</v>
      </c>
      <c r="E22" s="55">
        <v>200</v>
      </c>
      <c r="F22" s="55"/>
      <c r="G22" s="55"/>
      <c r="H22" s="56">
        <f t="shared" si="0"/>
        <v>0</v>
      </c>
    </row>
    <row r="23" spans="1:8" x14ac:dyDescent="0.25">
      <c r="A23" s="54" t="s">
        <v>170</v>
      </c>
      <c r="B23" s="14">
        <v>923</v>
      </c>
      <c r="C23" s="38" t="s">
        <v>136</v>
      </c>
      <c r="D23" s="55">
        <v>10</v>
      </c>
      <c r="E23" s="55">
        <v>175</v>
      </c>
      <c r="F23" s="55"/>
      <c r="G23" s="55"/>
      <c r="H23" s="56">
        <f t="shared" si="0"/>
        <v>0</v>
      </c>
    </row>
    <row r="24" spans="1:8" x14ac:dyDescent="0.25">
      <c r="A24" s="54" t="s">
        <v>171</v>
      </c>
      <c r="B24" s="14">
        <v>923</v>
      </c>
      <c r="C24" s="38" t="s">
        <v>137</v>
      </c>
      <c r="D24" s="55">
        <v>8</v>
      </c>
      <c r="E24" s="55">
        <v>200</v>
      </c>
      <c r="F24" s="55"/>
      <c r="G24" s="55"/>
      <c r="H24" s="56">
        <f t="shared" si="0"/>
        <v>0</v>
      </c>
    </row>
    <row r="25" spans="1:8" x14ac:dyDescent="0.25">
      <c r="A25" s="59" t="s">
        <v>124</v>
      </c>
      <c r="B25" s="14"/>
      <c r="C25" s="38"/>
      <c r="D25" s="55"/>
      <c r="E25" s="61">
        <f>SUM(E21:E24)</f>
        <v>750</v>
      </c>
      <c r="F25" s="55"/>
      <c r="G25" s="61">
        <f>SUM(G21:G24)</f>
        <v>0</v>
      </c>
      <c r="H25" s="143">
        <f t="shared" si="0"/>
        <v>0</v>
      </c>
    </row>
    <row r="26" spans="1:8" x14ac:dyDescent="0.25">
      <c r="A26" s="54"/>
      <c r="B26" s="14"/>
      <c r="C26" s="38"/>
      <c r="D26" s="55"/>
      <c r="E26" s="55"/>
      <c r="F26" s="55"/>
      <c r="G26" s="55"/>
      <c r="H26" s="56"/>
    </row>
    <row r="27" spans="1:8" x14ac:dyDescent="0.25">
      <c r="A27" s="54" t="s">
        <v>172</v>
      </c>
      <c r="B27" s="14">
        <v>923</v>
      </c>
      <c r="C27" s="38" t="s">
        <v>136</v>
      </c>
      <c r="D27" s="55">
        <v>10</v>
      </c>
      <c r="E27" s="55">
        <v>175</v>
      </c>
      <c r="F27" s="55"/>
      <c r="G27" s="55"/>
      <c r="H27" s="56">
        <f t="shared" si="0"/>
        <v>0</v>
      </c>
    </row>
    <row r="28" spans="1:8" x14ac:dyDescent="0.25">
      <c r="A28" s="54" t="s">
        <v>173</v>
      </c>
      <c r="B28" s="14">
        <v>923</v>
      </c>
      <c r="C28" s="38" t="s">
        <v>136</v>
      </c>
      <c r="D28" s="55">
        <v>10</v>
      </c>
      <c r="E28" s="55">
        <v>175</v>
      </c>
      <c r="F28" s="55"/>
      <c r="G28" s="55"/>
      <c r="H28" s="56">
        <f t="shared" si="0"/>
        <v>0</v>
      </c>
    </row>
    <row r="29" spans="1:8" s="64" customFormat="1" x14ac:dyDescent="0.25">
      <c r="A29" s="54" t="s">
        <v>174</v>
      </c>
      <c r="B29" s="14">
        <v>923</v>
      </c>
      <c r="C29" s="38" t="s">
        <v>137</v>
      </c>
      <c r="D29" s="55">
        <v>8</v>
      </c>
      <c r="E29" s="55">
        <v>200</v>
      </c>
      <c r="F29" s="55"/>
      <c r="G29" s="55"/>
      <c r="H29" s="56">
        <f t="shared" si="0"/>
        <v>0</v>
      </c>
    </row>
    <row r="30" spans="1:8" x14ac:dyDescent="0.25">
      <c r="A30" s="54" t="s">
        <v>175</v>
      </c>
      <c r="B30" s="14">
        <v>923</v>
      </c>
      <c r="C30" s="38" t="s">
        <v>137</v>
      </c>
      <c r="D30" s="55">
        <v>8</v>
      </c>
      <c r="E30" s="55">
        <v>200</v>
      </c>
      <c r="F30" s="55"/>
      <c r="G30" s="55"/>
      <c r="H30" s="56">
        <f t="shared" si="0"/>
        <v>0</v>
      </c>
    </row>
    <row r="31" spans="1:8" x14ac:dyDescent="0.25">
      <c r="A31" s="59" t="s">
        <v>125</v>
      </c>
      <c r="B31" s="14"/>
      <c r="C31" s="38"/>
      <c r="D31" s="55"/>
      <c r="E31" s="61">
        <f>SUM(E27:E30)</f>
        <v>750</v>
      </c>
      <c r="F31" s="55"/>
      <c r="G31" s="61">
        <f>SUM(G27:G30)</f>
        <v>0</v>
      </c>
      <c r="H31" s="143">
        <f t="shared" si="0"/>
        <v>0</v>
      </c>
    </row>
    <row r="32" spans="1:8" x14ac:dyDescent="0.25">
      <c r="A32" s="54"/>
      <c r="B32" s="14"/>
      <c r="C32" s="38"/>
      <c r="D32" s="55"/>
      <c r="E32" s="55"/>
      <c r="F32" s="55"/>
      <c r="G32" s="55"/>
      <c r="H32" s="56"/>
    </row>
    <row r="33" spans="1:8" x14ac:dyDescent="0.25">
      <c r="A33" s="54" t="s">
        <v>176</v>
      </c>
      <c r="B33" s="14">
        <v>920</v>
      </c>
      <c r="C33" s="38" t="s">
        <v>137</v>
      </c>
      <c r="D33" s="55">
        <v>8</v>
      </c>
      <c r="E33" s="55">
        <v>145</v>
      </c>
      <c r="F33" s="55"/>
      <c r="G33" s="55"/>
      <c r="H33" s="56">
        <f t="shared" si="0"/>
        <v>0</v>
      </c>
    </row>
    <row r="34" spans="1:8" x14ac:dyDescent="0.25">
      <c r="A34" s="54" t="s">
        <v>177</v>
      </c>
      <c r="B34" s="14">
        <v>921</v>
      </c>
      <c r="C34" s="38" t="s">
        <v>137</v>
      </c>
      <c r="D34" s="55">
        <v>8</v>
      </c>
      <c r="E34" s="55">
        <v>145</v>
      </c>
      <c r="F34" s="55"/>
      <c r="G34" s="55"/>
      <c r="H34" s="56">
        <f t="shared" si="0"/>
        <v>0</v>
      </c>
    </row>
    <row r="35" spans="1:8" x14ac:dyDescent="0.25">
      <c r="A35" s="54" t="s">
        <v>178</v>
      </c>
      <c r="B35" s="14">
        <v>922</v>
      </c>
      <c r="C35" s="38" t="s">
        <v>137</v>
      </c>
      <c r="D35" s="55">
        <v>8</v>
      </c>
      <c r="E35" s="55">
        <v>100</v>
      </c>
      <c r="F35" s="55"/>
      <c r="G35" s="55"/>
      <c r="H35" s="56">
        <f t="shared" si="0"/>
        <v>0</v>
      </c>
    </row>
    <row r="36" spans="1:8" x14ac:dyDescent="0.25">
      <c r="A36" s="59" t="s">
        <v>126</v>
      </c>
      <c r="B36" s="14"/>
      <c r="C36" s="38"/>
      <c r="D36" s="55"/>
      <c r="E36" s="61">
        <f>SUM(E33:E35)</f>
        <v>390</v>
      </c>
      <c r="F36" s="55"/>
      <c r="G36" s="61">
        <f>SUM(G33:G35)</f>
        <v>0</v>
      </c>
      <c r="H36" s="143">
        <f t="shared" si="0"/>
        <v>0</v>
      </c>
    </row>
    <row r="37" spans="1:8" x14ac:dyDescent="0.25">
      <c r="A37" s="54"/>
      <c r="B37" s="14"/>
      <c r="C37" s="38"/>
      <c r="D37" s="55"/>
      <c r="E37" s="55"/>
      <c r="F37" s="55"/>
      <c r="G37" s="55"/>
      <c r="H37" s="56"/>
    </row>
    <row r="38" spans="1:8" x14ac:dyDescent="0.25">
      <c r="A38" s="54" t="s">
        <v>179</v>
      </c>
      <c r="B38" s="14">
        <v>926</v>
      </c>
      <c r="C38" s="38" t="s">
        <v>136</v>
      </c>
      <c r="D38" s="55">
        <v>10</v>
      </c>
      <c r="E38" s="55">
        <v>290</v>
      </c>
      <c r="F38" s="55"/>
      <c r="G38" s="55"/>
      <c r="H38" s="56">
        <f t="shared" si="0"/>
        <v>0</v>
      </c>
    </row>
    <row r="39" spans="1:8" x14ac:dyDescent="0.25">
      <c r="A39" s="54" t="s">
        <v>180</v>
      </c>
      <c r="B39" s="14">
        <v>926</v>
      </c>
      <c r="C39" s="38" t="s">
        <v>136</v>
      </c>
      <c r="D39" s="55">
        <v>10</v>
      </c>
      <c r="E39" s="55">
        <v>290</v>
      </c>
      <c r="F39" s="55"/>
      <c r="G39" s="55"/>
      <c r="H39" s="56">
        <f t="shared" si="0"/>
        <v>0</v>
      </c>
    </row>
    <row r="40" spans="1:8" x14ac:dyDescent="0.25">
      <c r="A40" s="54" t="s">
        <v>181</v>
      </c>
      <c r="B40" s="14">
        <v>926</v>
      </c>
      <c r="C40" s="38" t="s">
        <v>136</v>
      </c>
      <c r="D40" s="55">
        <v>10</v>
      </c>
      <c r="E40" s="55">
        <v>290</v>
      </c>
      <c r="F40" s="55"/>
      <c r="G40" s="55"/>
      <c r="H40" s="56">
        <f t="shared" si="0"/>
        <v>0</v>
      </c>
    </row>
    <row r="41" spans="1:8" x14ac:dyDescent="0.25">
      <c r="A41" s="54" t="s">
        <v>305</v>
      </c>
      <c r="B41" s="14">
        <v>926</v>
      </c>
      <c r="C41" s="38" t="s">
        <v>136</v>
      </c>
      <c r="D41" s="55">
        <v>10</v>
      </c>
      <c r="E41" s="55">
        <v>290</v>
      </c>
      <c r="F41" s="55"/>
      <c r="G41" s="55"/>
      <c r="H41" s="56">
        <f t="shared" si="0"/>
        <v>0</v>
      </c>
    </row>
    <row r="42" spans="1:8" x14ac:dyDescent="0.25">
      <c r="A42" s="54" t="s">
        <v>306</v>
      </c>
      <c r="B42" s="14">
        <v>926</v>
      </c>
      <c r="C42" s="38" t="s">
        <v>136</v>
      </c>
      <c r="D42" s="55">
        <v>10</v>
      </c>
      <c r="E42" s="55">
        <v>290</v>
      </c>
      <c r="F42" s="55"/>
      <c r="G42" s="55"/>
      <c r="H42" s="56">
        <f t="shared" si="0"/>
        <v>0</v>
      </c>
    </row>
    <row r="43" spans="1:8" x14ac:dyDescent="0.25">
      <c r="A43" s="59" t="s">
        <v>127</v>
      </c>
      <c r="B43" s="14"/>
      <c r="C43" s="38"/>
      <c r="D43" s="55"/>
      <c r="E43" s="61">
        <f>SUM(E38:E42)</f>
        <v>1450</v>
      </c>
      <c r="F43" s="55"/>
      <c r="G43" s="61">
        <f>SUM(G38:G42)</f>
        <v>0</v>
      </c>
      <c r="H43" s="143">
        <f t="shared" ref="H43" si="1">G43/E43</f>
        <v>0</v>
      </c>
    </row>
    <row r="44" spans="1:8" x14ac:dyDescent="0.25">
      <c r="A44" s="54"/>
      <c r="B44" s="14"/>
      <c r="C44" s="38"/>
      <c r="D44" s="55"/>
      <c r="E44" s="55"/>
      <c r="F44" s="55"/>
      <c r="G44" s="55"/>
      <c r="H44" s="56"/>
    </row>
    <row r="45" spans="1:8" x14ac:dyDescent="0.25">
      <c r="A45" s="54"/>
      <c r="B45" s="14"/>
      <c r="C45" s="38"/>
      <c r="D45" s="55"/>
      <c r="E45" s="55"/>
      <c r="F45" s="55"/>
      <c r="G45" s="55"/>
      <c r="H45" s="56"/>
    </row>
    <row r="46" spans="1:8" ht="15.75" thickBot="1" x14ac:dyDescent="0.3">
      <c r="A46" s="65"/>
      <c r="B46" s="30"/>
      <c r="C46" s="47"/>
      <c r="D46" s="66"/>
      <c r="E46" s="67"/>
      <c r="F46" s="66"/>
      <c r="G46" s="67"/>
      <c r="H46" s="68"/>
    </row>
    <row r="47" spans="1:8" ht="20.100000000000001" customHeight="1" x14ac:dyDescent="0.25">
      <c r="A47" s="69"/>
      <c r="B47" s="70"/>
      <c r="C47" s="71"/>
      <c r="D47" s="71"/>
      <c r="E47" s="72"/>
      <c r="F47" s="71"/>
      <c r="G47" s="73"/>
      <c r="H47" s="73"/>
    </row>
    <row r="48" spans="1:8" ht="20.100000000000001" customHeight="1" x14ac:dyDescent="0.25">
      <c r="A48" s="74"/>
      <c r="B48" s="74"/>
      <c r="C48" s="75"/>
      <c r="D48" s="76"/>
      <c r="E48" s="76"/>
      <c r="F48" s="76"/>
      <c r="G48" s="76"/>
      <c r="H48" s="77"/>
    </row>
    <row r="49" spans="1:8" ht="20.100000000000001" customHeight="1" x14ac:dyDescent="0.25">
      <c r="A49" s="74"/>
      <c r="B49" s="74"/>
      <c r="C49" s="75"/>
      <c r="D49" s="76"/>
      <c r="E49" s="76"/>
      <c r="F49" s="76"/>
      <c r="G49" s="76"/>
      <c r="H49" s="77"/>
    </row>
    <row r="50" spans="1:8" ht="20.100000000000001" customHeight="1" x14ac:dyDescent="0.25">
      <c r="A50" s="74"/>
      <c r="B50" s="74"/>
      <c r="C50" s="75"/>
      <c r="D50" s="76"/>
      <c r="E50" s="76"/>
      <c r="F50" s="76"/>
      <c r="G50" s="76"/>
      <c r="H50" s="77"/>
    </row>
    <row r="51" spans="1:8" ht="20.100000000000001" customHeight="1" x14ac:dyDescent="0.25">
      <c r="A51" s="78"/>
      <c r="B51" s="78"/>
      <c r="C51" s="75"/>
      <c r="D51" s="76"/>
      <c r="E51" s="76"/>
      <c r="F51" s="76"/>
      <c r="G51" s="76"/>
      <c r="H51" s="77"/>
    </row>
    <row r="54" spans="1:8" x14ac:dyDescent="0.25">
      <c r="A54" s="79"/>
    </row>
    <row r="55" spans="1:8" x14ac:dyDescent="0.25">
      <c r="A55" s="69"/>
      <c r="B55" s="70"/>
      <c r="C55" s="71"/>
      <c r="D55" s="71"/>
      <c r="E55" s="72"/>
      <c r="F55" s="71"/>
      <c r="G55" s="73"/>
      <c r="H55" s="73"/>
    </row>
    <row r="56" spans="1:8" x14ac:dyDescent="0.25">
      <c r="A56" s="74"/>
      <c r="B56" s="74"/>
      <c r="C56" s="75"/>
      <c r="D56" s="76"/>
      <c r="E56" s="76"/>
      <c r="F56" s="76"/>
      <c r="G56" s="76"/>
      <c r="H56" s="77"/>
    </row>
    <row r="57" spans="1:8" x14ac:dyDescent="0.25">
      <c r="A57" s="78"/>
      <c r="B57" s="78"/>
      <c r="C57" s="75"/>
      <c r="D57" s="76"/>
      <c r="E57" s="76"/>
      <c r="F57" s="76"/>
      <c r="G57" s="76"/>
      <c r="H57" s="77"/>
    </row>
    <row r="58" spans="1:8" x14ac:dyDescent="0.25">
      <c r="A58" s="74"/>
      <c r="B58" s="74"/>
      <c r="C58" s="75"/>
      <c r="D58" s="76"/>
      <c r="E58" s="76"/>
      <c r="F58" s="76"/>
      <c r="G58" s="76"/>
      <c r="H58" s="77"/>
    </row>
    <row r="59" spans="1:8" x14ac:dyDescent="0.25">
      <c r="A59" s="74"/>
      <c r="B59" s="74"/>
      <c r="C59" s="75"/>
      <c r="D59" s="76"/>
      <c r="E59" s="76"/>
      <c r="F59" s="76"/>
      <c r="G59" s="76"/>
      <c r="H59" s="77"/>
    </row>
    <row r="60" spans="1:8" x14ac:dyDescent="0.25">
      <c r="A60" s="78"/>
      <c r="B60" s="78"/>
      <c r="C60" s="75"/>
      <c r="D60" s="76"/>
      <c r="E60" s="76"/>
      <c r="F60" s="76"/>
      <c r="G60" s="76"/>
      <c r="H60" s="77"/>
    </row>
    <row r="61" spans="1:8" x14ac:dyDescent="0.25">
      <c r="A61" s="74"/>
      <c r="B61" s="74"/>
      <c r="C61" s="75"/>
      <c r="D61" s="76"/>
      <c r="E61" s="76"/>
      <c r="F61" s="76"/>
      <c r="G61" s="76"/>
      <c r="H61" s="77"/>
    </row>
    <row r="63" spans="1:8" x14ac:dyDescent="0.25">
      <c r="A63" s="34"/>
    </row>
    <row r="64" spans="1:8" x14ac:dyDescent="0.25">
      <c r="A64" s="35"/>
    </row>
  </sheetData>
  <mergeCells count="5">
    <mergeCell ref="A1:H1"/>
    <mergeCell ref="A2:H2"/>
    <mergeCell ref="A3:H3"/>
    <mergeCell ref="A4:H4"/>
    <mergeCell ref="A5:D5"/>
  </mergeCells>
  <phoneticPr fontId="31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2B058-293F-4579-8591-B08CE1DA6272}">
  <sheetPr>
    <pageSetUpPr fitToPage="1"/>
  </sheetPr>
  <dimension ref="A1:M69"/>
  <sheetViews>
    <sheetView zoomScale="80" zoomScaleNormal="80" workbookViewId="0">
      <selection activeCell="J16" sqref="J16:J18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72" t="s">
        <v>0</v>
      </c>
      <c r="B1" s="172"/>
      <c r="C1" s="172"/>
      <c r="D1" s="172"/>
      <c r="E1" s="172"/>
      <c r="F1" s="172"/>
      <c r="G1" s="172"/>
      <c r="H1" s="172"/>
      <c r="I1" s="1"/>
      <c r="J1" s="1"/>
      <c r="K1" s="1"/>
      <c r="L1" s="1"/>
      <c r="M1" s="2"/>
    </row>
    <row r="2" spans="1:13" ht="20.25" x14ac:dyDescent="0.25">
      <c r="A2" s="173" t="s">
        <v>56</v>
      </c>
      <c r="B2" s="173"/>
      <c r="C2" s="173"/>
      <c r="D2" s="173"/>
      <c r="E2" s="173"/>
      <c r="F2" s="173"/>
      <c r="G2" s="173"/>
      <c r="H2" s="173"/>
      <c r="I2" s="4"/>
      <c r="J2" s="4"/>
      <c r="K2" s="4"/>
      <c r="L2" s="4"/>
      <c r="M2" s="5"/>
    </row>
    <row r="3" spans="1:13" ht="21" x14ac:dyDescent="0.25">
      <c r="A3" s="174" t="s">
        <v>55</v>
      </c>
      <c r="B3" s="174"/>
      <c r="C3" s="174"/>
      <c r="D3" s="174"/>
      <c r="E3" s="174"/>
      <c r="F3" s="174"/>
      <c r="G3" s="174"/>
      <c r="H3" s="174"/>
      <c r="I3" s="6"/>
      <c r="J3" s="6"/>
      <c r="K3" s="6"/>
      <c r="L3" s="6"/>
      <c r="M3" s="7"/>
    </row>
    <row r="4" spans="1:13" ht="15" customHeight="1" x14ac:dyDescent="0.25">
      <c r="A4" s="177"/>
      <c r="B4" s="177"/>
      <c r="C4" s="177"/>
      <c r="D4" s="177"/>
      <c r="E4" s="177"/>
      <c r="F4" s="177"/>
      <c r="G4" s="177"/>
      <c r="H4" s="177"/>
      <c r="I4" s="8"/>
      <c r="J4" s="8"/>
      <c r="K4" s="8"/>
      <c r="L4" s="8"/>
    </row>
    <row r="5" spans="1:13" ht="15" customHeight="1" x14ac:dyDescent="0.25">
      <c r="A5" s="179" t="s">
        <v>130</v>
      </c>
      <c r="B5" s="179"/>
      <c r="C5" s="179"/>
      <c r="D5" s="179"/>
      <c r="E5" s="51"/>
      <c r="F5" s="51"/>
      <c r="G5" s="51"/>
      <c r="H5" s="52"/>
      <c r="I5" s="52"/>
      <c r="J5" s="52"/>
      <c r="K5" s="52"/>
      <c r="L5" s="52"/>
    </row>
    <row r="6" spans="1:13" ht="6.75" customHeight="1" thickBot="1" x14ac:dyDescent="0.3">
      <c r="A6" s="53"/>
      <c r="B6" s="53"/>
      <c r="C6" s="53"/>
      <c r="D6" s="53"/>
      <c r="E6" s="53"/>
      <c r="F6" s="53"/>
      <c r="G6" s="53"/>
      <c r="H6" s="52"/>
      <c r="I6" s="52"/>
      <c r="J6" s="52"/>
      <c r="K6" s="52"/>
      <c r="L6" s="52"/>
    </row>
    <row r="7" spans="1:13" ht="26.25" thickBot="1" x14ac:dyDescent="0.3">
      <c r="A7" s="10" t="s">
        <v>1</v>
      </c>
      <c r="B7" s="10" t="s">
        <v>2</v>
      </c>
      <c r="C7" s="10" t="s">
        <v>4</v>
      </c>
      <c r="D7" s="10" t="s">
        <v>5</v>
      </c>
      <c r="E7" s="10" t="s">
        <v>17</v>
      </c>
      <c r="F7" s="10" t="s">
        <v>18</v>
      </c>
      <c r="G7" s="10" t="s">
        <v>19</v>
      </c>
      <c r="H7" s="10" t="s">
        <v>20</v>
      </c>
    </row>
    <row r="8" spans="1:13" x14ac:dyDescent="0.25">
      <c r="A8" s="54" t="s">
        <v>182</v>
      </c>
      <c r="B8" s="14">
        <v>928</v>
      </c>
      <c r="C8" s="38" t="s">
        <v>136</v>
      </c>
      <c r="D8" s="55">
        <v>10</v>
      </c>
      <c r="E8" s="55">
        <v>200</v>
      </c>
      <c r="F8" s="55"/>
      <c r="G8" s="55"/>
      <c r="H8" s="56">
        <f>G8/E8</f>
        <v>0</v>
      </c>
    </row>
    <row r="9" spans="1:13" x14ac:dyDescent="0.25">
      <c r="A9" s="54" t="s">
        <v>183</v>
      </c>
      <c r="B9" s="14">
        <v>928</v>
      </c>
      <c r="C9" s="38" t="s">
        <v>136</v>
      </c>
      <c r="D9" s="55">
        <v>10</v>
      </c>
      <c r="E9" s="55">
        <v>200</v>
      </c>
      <c r="F9" s="55"/>
      <c r="G9" s="55"/>
      <c r="H9" s="56">
        <f>G9/E9</f>
        <v>0</v>
      </c>
    </row>
    <row r="10" spans="1:13" x14ac:dyDescent="0.25">
      <c r="A10" s="54" t="s">
        <v>307</v>
      </c>
      <c r="B10" s="14">
        <v>925</v>
      </c>
      <c r="C10" s="38" t="s">
        <v>137</v>
      </c>
      <c r="D10" s="55">
        <v>8</v>
      </c>
      <c r="E10" s="55">
        <v>50</v>
      </c>
      <c r="F10" s="55"/>
      <c r="G10" s="55"/>
      <c r="H10" s="56">
        <f t="shared" ref="H10:H22" si="0">G10/E10</f>
        <v>0</v>
      </c>
    </row>
    <row r="11" spans="1:13" x14ac:dyDescent="0.25">
      <c r="A11" s="59" t="s">
        <v>128</v>
      </c>
      <c r="B11" s="14"/>
      <c r="C11" s="38"/>
      <c r="D11" s="55"/>
      <c r="E11" s="61">
        <f>SUM(E8:E10)</f>
        <v>450</v>
      </c>
      <c r="F11" s="55"/>
      <c r="G11" s="61">
        <f>SUM(G8:G10)</f>
        <v>0</v>
      </c>
      <c r="H11" s="143">
        <f t="shared" si="0"/>
        <v>0</v>
      </c>
    </row>
    <row r="12" spans="1:13" x14ac:dyDescent="0.25">
      <c r="A12" s="54"/>
      <c r="B12" s="14"/>
      <c r="C12" s="38"/>
      <c r="D12" s="55"/>
      <c r="E12" s="55"/>
      <c r="F12" s="55"/>
      <c r="G12" s="55"/>
      <c r="H12" s="56"/>
    </row>
    <row r="13" spans="1:13" s="64" customFormat="1" x14ac:dyDescent="0.25">
      <c r="A13" s="54" t="s">
        <v>185</v>
      </c>
      <c r="B13" s="14">
        <v>929</v>
      </c>
      <c r="C13" s="38" t="s">
        <v>137</v>
      </c>
      <c r="D13" s="55">
        <v>8</v>
      </c>
      <c r="E13" s="55">
        <v>155</v>
      </c>
      <c r="F13" s="55"/>
      <c r="G13" s="55"/>
      <c r="H13" s="56">
        <f t="shared" si="0"/>
        <v>0</v>
      </c>
    </row>
    <row r="14" spans="1:13" s="64" customFormat="1" x14ac:dyDescent="0.25">
      <c r="A14" s="54" t="s">
        <v>186</v>
      </c>
      <c r="B14" s="14">
        <v>930</v>
      </c>
      <c r="C14" s="38" t="s">
        <v>137</v>
      </c>
      <c r="D14" s="55">
        <v>8</v>
      </c>
      <c r="E14" s="55">
        <v>155</v>
      </c>
      <c r="F14" s="55"/>
      <c r="G14" s="55"/>
      <c r="H14" s="56">
        <f t="shared" si="0"/>
        <v>0</v>
      </c>
    </row>
    <row r="15" spans="1:13" s="64" customFormat="1" x14ac:dyDescent="0.25">
      <c r="A15" s="54" t="s">
        <v>187</v>
      </c>
      <c r="B15" s="14">
        <v>931</v>
      </c>
      <c r="C15" s="38" t="s">
        <v>137</v>
      </c>
      <c r="D15" s="55">
        <v>8</v>
      </c>
      <c r="E15" s="55">
        <v>155</v>
      </c>
      <c r="F15" s="55"/>
      <c r="G15" s="55"/>
      <c r="H15" s="56">
        <f t="shared" si="0"/>
        <v>0</v>
      </c>
    </row>
    <row r="16" spans="1:13" s="64" customFormat="1" x14ac:dyDescent="0.25">
      <c r="A16" s="54" t="s">
        <v>308</v>
      </c>
      <c r="B16" s="14">
        <v>932</v>
      </c>
      <c r="C16" s="38" t="s">
        <v>137</v>
      </c>
      <c r="D16" s="55">
        <v>8</v>
      </c>
      <c r="E16" s="55">
        <v>75</v>
      </c>
      <c r="F16" s="55"/>
      <c r="G16" s="55"/>
      <c r="H16" s="56">
        <f t="shared" si="0"/>
        <v>0</v>
      </c>
    </row>
    <row r="17" spans="1:8" s="64" customFormat="1" x14ac:dyDescent="0.25">
      <c r="A17" s="54" t="s">
        <v>309</v>
      </c>
      <c r="B17" s="14">
        <v>933</v>
      </c>
      <c r="C17" s="38" t="s">
        <v>137</v>
      </c>
      <c r="D17" s="55">
        <v>8</v>
      </c>
      <c r="E17" s="55">
        <v>75</v>
      </c>
      <c r="F17" s="55"/>
      <c r="G17" s="55"/>
      <c r="H17" s="56">
        <f t="shared" si="0"/>
        <v>0</v>
      </c>
    </row>
    <row r="18" spans="1:8" s="64" customFormat="1" x14ac:dyDescent="0.25">
      <c r="A18" s="54" t="s">
        <v>310</v>
      </c>
      <c r="B18" s="14">
        <v>934</v>
      </c>
      <c r="C18" s="38" t="s">
        <v>137</v>
      </c>
      <c r="D18" s="55">
        <v>8</v>
      </c>
      <c r="E18" s="55">
        <v>75</v>
      </c>
      <c r="F18" s="55"/>
      <c r="G18" s="55"/>
      <c r="H18" s="56">
        <f t="shared" si="0"/>
        <v>0</v>
      </c>
    </row>
    <row r="19" spans="1:8" s="64" customFormat="1" x14ac:dyDescent="0.25">
      <c r="A19" s="59" t="s">
        <v>129</v>
      </c>
      <c r="B19" s="14"/>
      <c r="C19" s="38"/>
      <c r="D19" s="55"/>
      <c r="E19" s="61">
        <f>SUM(E13:E18)</f>
        <v>690</v>
      </c>
      <c r="F19" s="55"/>
      <c r="G19" s="61">
        <f>SUM(G13:G18)</f>
        <v>0</v>
      </c>
      <c r="H19" s="143">
        <f t="shared" si="0"/>
        <v>0</v>
      </c>
    </row>
    <row r="20" spans="1:8" s="64" customFormat="1" x14ac:dyDescent="0.25">
      <c r="A20" s="54"/>
      <c r="B20" s="14"/>
      <c r="C20" s="38"/>
      <c r="D20" s="55"/>
      <c r="E20" s="55"/>
      <c r="F20" s="55"/>
      <c r="G20" s="55"/>
      <c r="H20" s="56"/>
    </row>
    <row r="21" spans="1:8" x14ac:dyDescent="0.25">
      <c r="A21" s="54" t="s">
        <v>311</v>
      </c>
      <c r="B21" s="14">
        <v>924</v>
      </c>
      <c r="C21" s="38" t="s">
        <v>137</v>
      </c>
      <c r="D21" s="55"/>
      <c r="E21" s="55">
        <v>200</v>
      </c>
      <c r="F21" s="55"/>
      <c r="G21" s="55"/>
      <c r="H21" s="56">
        <f t="shared" si="0"/>
        <v>0</v>
      </c>
    </row>
    <row r="22" spans="1:8" x14ac:dyDescent="0.25">
      <c r="A22" s="54" t="s">
        <v>312</v>
      </c>
      <c r="B22" s="14">
        <v>924</v>
      </c>
      <c r="C22" s="38" t="s">
        <v>137</v>
      </c>
      <c r="D22" s="55"/>
      <c r="E22" s="55">
        <v>200</v>
      </c>
      <c r="F22" s="55"/>
      <c r="G22" s="55"/>
      <c r="H22" s="56">
        <f t="shared" si="0"/>
        <v>0</v>
      </c>
    </row>
    <row r="23" spans="1:8" s="64" customFormat="1" x14ac:dyDescent="0.25">
      <c r="A23" s="59" t="s">
        <v>313</v>
      </c>
      <c r="B23" s="14"/>
      <c r="C23" s="38"/>
      <c r="D23" s="55"/>
      <c r="E23" s="61">
        <f>SUM(E21:E22)</f>
        <v>400</v>
      </c>
      <c r="F23" s="55"/>
      <c r="G23" s="61">
        <f>SUM(G21:G22)</f>
        <v>0</v>
      </c>
      <c r="H23" s="143">
        <f t="shared" ref="H23" si="1">G23/E23</f>
        <v>0</v>
      </c>
    </row>
    <row r="24" spans="1:8" x14ac:dyDescent="0.25">
      <c r="A24" s="54"/>
      <c r="B24" s="14"/>
      <c r="C24" s="38"/>
      <c r="D24" s="55"/>
      <c r="E24" s="55"/>
      <c r="F24" s="55"/>
      <c r="G24" s="55"/>
      <c r="H24" s="56"/>
    </row>
    <row r="25" spans="1:8" x14ac:dyDescent="0.25">
      <c r="A25" s="54"/>
      <c r="B25" s="14"/>
      <c r="C25" s="38"/>
      <c r="D25" s="55"/>
      <c r="E25" s="55"/>
      <c r="F25" s="55"/>
      <c r="G25" s="55"/>
      <c r="H25" s="56"/>
    </row>
    <row r="26" spans="1:8" x14ac:dyDescent="0.25">
      <c r="A26" s="54"/>
      <c r="B26" s="14"/>
      <c r="C26" s="38"/>
      <c r="D26" s="55"/>
      <c r="E26" s="55"/>
      <c r="F26" s="55"/>
      <c r="G26" s="55"/>
      <c r="H26" s="56"/>
    </row>
    <row r="27" spans="1:8" x14ac:dyDescent="0.25">
      <c r="A27" s="54"/>
      <c r="B27" s="14"/>
      <c r="C27" s="38"/>
      <c r="D27" s="55"/>
      <c r="E27" s="55"/>
      <c r="F27" s="55"/>
      <c r="G27" s="55"/>
      <c r="H27" s="56"/>
    </row>
    <row r="28" spans="1:8" x14ac:dyDescent="0.25">
      <c r="A28" s="54"/>
      <c r="B28" s="14"/>
      <c r="C28" s="38"/>
      <c r="D28" s="55"/>
      <c r="E28" s="55"/>
      <c r="F28" s="55"/>
      <c r="G28" s="55"/>
      <c r="H28" s="56"/>
    </row>
    <row r="29" spans="1:8" x14ac:dyDescent="0.25">
      <c r="A29" s="54"/>
      <c r="B29" s="14"/>
      <c r="C29" s="38"/>
      <c r="D29" s="55"/>
      <c r="E29" s="55"/>
      <c r="F29" s="55"/>
      <c r="G29" s="55"/>
      <c r="H29" s="56"/>
    </row>
    <row r="30" spans="1:8" x14ac:dyDescent="0.25">
      <c r="A30" s="54"/>
      <c r="B30" s="14"/>
      <c r="C30" s="38"/>
      <c r="D30" s="55"/>
      <c r="E30" s="55"/>
      <c r="F30" s="55"/>
      <c r="G30" s="55"/>
      <c r="H30" s="56"/>
    </row>
    <row r="31" spans="1:8" x14ac:dyDescent="0.25">
      <c r="A31" s="54"/>
      <c r="B31" s="14"/>
      <c r="C31" s="38"/>
      <c r="D31" s="55"/>
      <c r="E31" s="55"/>
      <c r="F31" s="55"/>
      <c r="G31" s="55"/>
      <c r="H31" s="56"/>
    </row>
    <row r="32" spans="1:8" x14ac:dyDescent="0.25">
      <c r="A32" s="54"/>
      <c r="B32" s="14"/>
      <c r="C32" s="38"/>
      <c r="D32" s="55"/>
      <c r="E32" s="55"/>
      <c r="F32" s="55"/>
      <c r="G32" s="55"/>
      <c r="H32" s="56"/>
    </row>
    <row r="33" spans="1:8" x14ac:dyDescent="0.25">
      <c r="A33" s="54"/>
      <c r="B33" s="14"/>
      <c r="C33" s="38"/>
      <c r="D33" s="55"/>
      <c r="E33" s="55"/>
      <c r="F33" s="55"/>
      <c r="G33" s="55"/>
      <c r="H33" s="56"/>
    </row>
    <row r="34" spans="1:8" s="64" customFormat="1" x14ac:dyDescent="0.25">
      <c r="A34" s="54"/>
      <c r="B34" s="14"/>
      <c r="C34" s="38"/>
      <c r="D34" s="55"/>
      <c r="E34" s="55"/>
      <c r="F34" s="55"/>
      <c r="G34" s="55"/>
      <c r="H34" s="56"/>
    </row>
    <row r="35" spans="1:8" x14ac:dyDescent="0.25">
      <c r="A35" s="54"/>
      <c r="B35" s="14"/>
      <c r="C35" s="38"/>
      <c r="D35" s="55"/>
      <c r="E35" s="55"/>
      <c r="F35" s="55"/>
      <c r="G35" s="55"/>
      <c r="H35" s="56"/>
    </row>
    <row r="36" spans="1:8" x14ac:dyDescent="0.25">
      <c r="A36" s="54"/>
      <c r="B36" s="14"/>
      <c r="C36" s="38"/>
      <c r="D36" s="55"/>
      <c r="E36" s="55"/>
      <c r="F36" s="55"/>
      <c r="G36" s="55"/>
      <c r="H36" s="56"/>
    </row>
    <row r="37" spans="1:8" x14ac:dyDescent="0.25">
      <c r="A37" s="54"/>
      <c r="B37" s="14"/>
      <c r="C37" s="38"/>
      <c r="D37" s="55"/>
      <c r="E37" s="55"/>
      <c r="F37" s="55"/>
      <c r="G37" s="55"/>
      <c r="H37" s="56"/>
    </row>
    <row r="38" spans="1:8" x14ac:dyDescent="0.25">
      <c r="A38" s="54"/>
      <c r="B38" s="14"/>
      <c r="C38" s="38"/>
      <c r="D38" s="55"/>
      <c r="E38" s="55"/>
      <c r="F38" s="55"/>
      <c r="G38" s="55"/>
      <c r="H38" s="56"/>
    </row>
    <row r="39" spans="1:8" x14ac:dyDescent="0.25">
      <c r="A39" s="54"/>
      <c r="B39" s="14"/>
      <c r="C39" s="38"/>
      <c r="D39" s="55"/>
      <c r="E39" s="55"/>
      <c r="F39" s="55"/>
      <c r="G39" s="55"/>
      <c r="H39" s="56"/>
    </row>
    <row r="40" spans="1:8" x14ac:dyDescent="0.25">
      <c r="A40" s="54"/>
      <c r="B40" s="14"/>
      <c r="C40" s="38"/>
      <c r="D40" s="55"/>
      <c r="E40" s="55"/>
      <c r="F40" s="55"/>
      <c r="G40" s="55"/>
      <c r="H40" s="56"/>
    </row>
    <row r="41" spans="1:8" x14ac:dyDescent="0.25">
      <c r="A41" s="54"/>
      <c r="B41" s="14"/>
      <c r="C41" s="38"/>
      <c r="D41" s="55"/>
      <c r="E41" s="55"/>
      <c r="F41" s="55"/>
      <c r="G41" s="55"/>
      <c r="H41" s="56"/>
    </row>
    <row r="42" spans="1:8" x14ac:dyDescent="0.25">
      <c r="A42" s="54"/>
      <c r="B42" s="14"/>
      <c r="C42" s="38"/>
      <c r="D42" s="55"/>
      <c r="E42" s="55"/>
      <c r="F42" s="55"/>
      <c r="G42" s="55"/>
      <c r="H42" s="56"/>
    </row>
    <row r="43" spans="1:8" x14ac:dyDescent="0.25">
      <c r="A43" s="54"/>
      <c r="B43" s="14"/>
      <c r="C43" s="38"/>
      <c r="D43" s="55"/>
      <c r="E43" s="55"/>
      <c r="F43" s="55"/>
      <c r="G43" s="55"/>
      <c r="H43" s="56"/>
    </row>
    <row r="44" spans="1:8" x14ac:dyDescent="0.25">
      <c r="A44" s="54"/>
      <c r="B44" s="14"/>
      <c r="C44" s="38"/>
      <c r="D44" s="55"/>
      <c r="E44" s="55"/>
      <c r="F44" s="55"/>
      <c r="G44" s="55"/>
      <c r="H44" s="56"/>
    </row>
    <row r="45" spans="1:8" x14ac:dyDescent="0.25">
      <c r="A45" s="54"/>
      <c r="B45" s="14"/>
      <c r="C45" s="38"/>
      <c r="D45" s="55"/>
      <c r="E45" s="55"/>
      <c r="F45" s="55"/>
      <c r="G45" s="55"/>
      <c r="H45" s="56"/>
    </row>
    <row r="46" spans="1:8" x14ac:dyDescent="0.25">
      <c r="A46" s="54"/>
      <c r="B46" s="14"/>
      <c r="C46" s="38"/>
      <c r="D46" s="55"/>
      <c r="E46" s="55"/>
      <c r="F46" s="55"/>
      <c r="G46" s="55"/>
      <c r="H46" s="56"/>
    </row>
    <row r="47" spans="1:8" x14ac:dyDescent="0.25">
      <c r="A47" s="54"/>
      <c r="B47" s="14"/>
      <c r="C47" s="38"/>
      <c r="D47" s="55"/>
      <c r="E47" s="55"/>
      <c r="F47" s="55"/>
      <c r="G47" s="55"/>
      <c r="H47" s="56"/>
    </row>
    <row r="48" spans="1:8" x14ac:dyDescent="0.25">
      <c r="A48" s="54"/>
      <c r="B48" s="14"/>
      <c r="C48" s="38"/>
      <c r="D48" s="55"/>
      <c r="E48" s="55"/>
      <c r="F48" s="55"/>
      <c r="G48" s="55"/>
      <c r="H48" s="56"/>
    </row>
    <row r="49" spans="1:8" x14ac:dyDescent="0.25">
      <c r="A49" s="54"/>
      <c r="B49" s="14"/>
      <c r="C49" s="38"/>
      <c r="D49" s="55"/>
      <c r="E49" s="55"/>
      <c r="F49" s="55"/>
      <c r="G49" s="55"/>
      <c r="H49" s="56"/>
    </row>
    <row r="50" spans="1:8" x14ac:dyDescent="0.25">
      <c r="A50" s="54"/>
      <c r="B50" s="14"/>
      <c r="C50" s="38"/>
      <c r="D50" s="55"/>
      <c r="E50" s="55"/>
      <c r="F50" s="55"/>
      <c r="G50" s="55"/>
      <c r="H50" s="56"/>
    </row>
    <row r="51" spans="1:8" ht="15.75" thickBot="1" x14ac:dyDescent="0.3">
      <c r="A51" s="65"/>
      <c r="B51" s="30"/>
      <c r="C51" s="47"/>
      <c r="D51" s="66"/>
      <c r="E51" s="67"/>
      <c r="F51" s="66"/>
      <c r="G51" s="67"/>
      <c r="H51" s="68"/>
    </row>
    <row r="52" spans="1:8" ht="20.100000000000001" customHeight="1" x14ac:dyDescent="0.25">
      <c r="A52" s="69"/>
      <c r="B52" s="70"/>
      <c r="C52" s="71"/>
      <c r="D52" s="71"/>
      <c r="E52" s="72"/>
      <c r="F52" s="71"/>
      <c r="G52" s="73"/>
      <c r="H52" s="73"/>
    </row>
    <row r="53" spans="1:8" ht="20.100000000000001" customHeight="1" x14ac:dyDescent="0.25">
      <c r="A53" s="74"/>
      <c r="B53" s="74"/>
      <c r="C53" s="75"/>
      <c r="D53" s="76"/>
      <c r="E53" s="76"/>
      <c r="F53" s="76"/>
      <c r="G53" s="76"/>
      <c r="H53" s="77"/>
    </row>
    <row r="54" spans="1:8" ht="20.100000000000001" customHeight="1" x14ac:dyDescent="0.25">
      <c r="A54" s="74"/>
      <c r="B54" s="74"/>
      <c r="C54" s="75"/>
      <c r="D54" s="76"/>
      <c r="E54" s="76"/>
      <c r="F54" s="76"/>
      <c r="G54" s="76"/>
      <c r="H54" s="77"/>
    </row>
    <row r="55" spans="1:8" ht="20.100000000000001" customHeight="1" x14ac:dyDescent="0.25">
      <c r="A55" s="74"/>
      <c r="B55" s="74"/>
      <c r="C55" s="75"/>
      <c r="D55" s="76"/>
      <c r="E55" s="76"/>
      <c r="F55" s="76"/>
      <c r="G55" s="76"/>
      <c r="H55" s="77"/>
    </row>
    <row r="56" spans="1:8" ht="20.100000000000001" customHeight="1" x14ac:dyDescent="0.25">
      <c r="A56" s="78"/>
      <c r="B56" s="78"/>
      <c r="C56" s="75"/>
      <c r="D56" s="76"/>
      <c r="E56" s="76"/>
      <c r="F56" s="76"/>
      <c r="G56" s="76"/>
      <c r="H56" s="77"/>
    </row>
    <row r="59" spans="1:8" x14ac:dyDescent="0.25">
      <c r="A59" s="79"/>
    </row>
    <row r="60" spans="1:8" x14ac:dyDescent="0.25">
      <c r="A60" s="69"/>
      <c r="B60" s="70"/>
      <c r="C60" s="71"/>
      <c r="D60" s="71"/>
      <c r="E60" s="72"/>
      <c r="F60" s="71"/>
      <c r="G60" s="73"/>
      <c r="H60" s="73"/>
    </row>
    <row r="61" spans="1:8" x14ac:dyDescent="0.25">
      <c r="A61" s="74"/>
      <c r="B61" s="74"/>
      <c r="C61" s="75"/>
      <c r="D61" s="76"/>
      <c r="E61" s="76"/>
      <c r="F61" s="76"/>
      <c r="G61" s="76"/>
      <c r="H61" s="77"/>
    </row>
    <row r="62" spans="1:8" x14ac:dyDescent="0.25">
      <c r="A62" s="78"/>
      <c r="B62" s="78"/>
      <c r="C62" s="75"/>
      <c r="D62" s="76"/>
      <c r="E62" s="76"/>
      <c r="F62" s="76"/>
      <c r="G62" s="76"/>
      <c r="H62" s="77"/>
    </row>
    <row r="63" spans="1:8" x14ac:dyDescent="0.25">
      <c r="A63" s="74"/>
      <c r="B63" s="74"/>
      <c r="C63" s="75"/>
      <c r="D63" s="76"/>
      <c r="E63" s="76"/>
      <c r="F63" s="76"/>
      <c r="G63" s="76"/>
      <c r="H63" s="77"/>
    </row>
    <row r="64" spans="1:8" x14ac:dyDescent="0.25">
      <c r="A64" s="74"/>
      <c r="B64" s="74"/>
      <c r="C64" s="75"/>
      <c r="D64" s="76"/>
      <c r="E64" s="76"/>
      <c r="F64" s="76"/>
      <c r="G64" s="76"/>
      <c r="H64" s="77"/>
    </row>
    <row r="65" spans="1:8" x14ac:dyDescent="0.25">
      <c r="A65" s="78"/>
      <c r="B65" s="78"/>
      <c r="C65" s="75"/>
      <c r="D65" s="76"/>
      <c r="E65" s="76"/>
      <c r="F65" s="76"/>
      <c r="G65" s="76"/>
      <c r="H65" s="77"/>
    </row>
    <row r="66" spans="1:8" x14ac:dyDescent="0.25">
      <c r="A66" s="74"/>
      <c r="B66" s="74"/>
      <c r="C66" s="75"/>
      <c r="D66" s="76"/>
      <c r="E66" s="76"/>
      <c r="F66" s="76"/>
      <c r="G66" s="76"/>
      <c r="H66" s="77"/>
    </row>
    <row r="68" spans="1:8" x14ac:dyDescent="0.25">
      <c r="A68" s="34"/>
    </row>
    <row r="69" spans="1:8" x14ac:dyDescent="0.25">
      <c r="A69" s="35"/>
    </row>
  </sheetData>
  <mergeCells count="5">
    <mergeCell ref="A1:H1"/>
    <mergeCell ref="A2:H2"/>
    <mergeCell ref="A3:H3"/>
    <mergeCell ref="A4:H4"/>
    <mergeCell ref="A5:D5"/>
  </mergeCells>
  <phoneticPr fontId="31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86B98-CFC7-4157-905C-22103810E51C}">
  <sheetPr>
    <pageSetUpPr fitToPage="1"/>
  </sheetPr>
  <dimension ref="A1:M69"/>
  <sheetViews>
    <sheetView zoomScale="80" zoomScaleNormal="80" workbookViewId="0">
      <selection activeCell="G11" sqref="G11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72" t="s">
        <v>0</v>
      </c>
      <c r="B1" s="172"/>
      <c r="C1" s="172"/>
      <c r="D1" s="172"/>
      <c r="E1" s="172"/>
      <c r="F1" s="172"/>
      <c r="G1" s="172"/>
      <c r="H1" s="172"/>
      <c r="I1" s="1"/>
      <c r="J1" s="1"/>
      <c r="K1" s="1"/>
      <c r="L1" s="1"/>
      <c r="M1" s="2"/>
    </row>
    <row r="2" spans="1:13" ht="20.25" x14ac:dyDescent="0.25">
      <c r="A2" s="173" t="s">
        <v>56</v>
      </c>
      <c r="B2" s="173"/>
      <c r="C2" s="173"/>
      <c r="D2" s="173"/>
      <c r="E2" s="173"/>
      <c r="F2" s="173"/>
      <c r="G2" s="173"/>
      <c r="H2" s="173"/>
      <c r="I2" s="4"/>
      <c r="J2" s="4"/>
      <c r="K2" s="4"/>
      <c r="L2" s="4"/>
      <c r="M2" s="5"/>
    </row>
    <row r="3" spans="1:13" ht="21" x14ac:dyDescent="0.25">
      <c r="A3" s="174" t="s">
        <v>55</v>
      </c>
      <c r="B3" s="174"/>
      <c r="C3" s="174"/>
      <c r="D3" s="174"/>
      <c r="E3" s="174"/>
      <c r="F3" s="174"/>
      <c r="G3" s="174"/>
      <c r="H3" s="174"/>
      <c r="I3" s="6"/>
      <c r="J3" s="6"/>
      <c r="K3" s="6"/>
      <c r="L3" s="6"/>
      <c r="M3" s="7"/>
    </row>
    <row r="4" spans="1:13" ht="15" customHeight="1" x14ac:dyDescent="0.25">
      <c r="A4" s="177"/>
      <c r="B4" s="177"/>
      <c r="C4" s="177"/>
      <c r="D4" s="177"/>
      <c r="E4" s="177"/>
      <c r="F4" s="177"/>
      <c r="G4" s="177"/>
      <c r="H4" s="177"/>
      <c r="I4" s="8"/>
      <c r="J4" s="8"/>
      <c r="K4" s="8"/>
      <c r="L4" s="8"/>
    </row>
    <row r="5" spans="1:13" ht="15" customHeight="1" x14ac:dyDescent="0.25">
      <c r="A5" s="179" t="s">
        <v>344</v>
      </c>
      <c r="B5" s="179"/>
      <c r="C5" s="179"/>
      <c r="D5" s="179"/>
      <c r="E5" s="179"/>
      <c r="F5" s="179"/>
      <c r="G5" s="179"/>
      <c r="H5" s="179"/>
      <c r="I5" s="52"/>
      <c r="J5" s="52"/>
      <c r="K5" s="52"/>
      <c r="L5" s="52"/>
    </row>
    <row r="6" spans="1:13" ht="6.75" customHeight="1" thickBot="1" x14ac:dyDescent="0.3">
      <c r="A6" s="53"/>
      <c r="B6" s="53"/>
      <c r="C6" s="53"/>
      <c r="D6" s="53"/>
      <c r="E6" s="53"/>
      <c r="F6" s="53"/>
      <c r="G6" s="53"/>
      <c r="H6" s="52"/>
      <c r="I6" s="52"/>
      <c r="J6" s="52"/>
      <c r="K6" s="52"/>
      <c r="L6" s="52"/>
    </row>
    <row r="7" spans="1:13" ht="26.25" thickBot="1" x14ac:dyDescent="0.3">
      <c r="A7" s="10" t="s">
        <v>1</v>
      </c>
      <c r="B7" s="10" t="s">
        <v>2</v>
      </c>
      <c r="C7" s="10" t="s">
        <v>4</v>
      </c>
      <c r="D7" s="10" t="s">
        <v>5</v>
      </c>
      <c r="E7" s="10" t="s">
        <v>17</v>
      </c>
      <c r="F7" s="10" t="s">
        <v>18</v>
      </c>
      <c r="G7" s="10" t="s">
        <v>19</v>
      </c>
      <c r="H7" s="10" t="s">
        <v>20</v>
      </c>
    </row>
    <row r="8" spans="1:13" x14ac:dyDescent="0.25">
      <c r="A8" s="54" t="s">
        <v>345</v>
      </c>
      <c r="B8" s="14">
        <v>904</v>
      </c>
      <c r="C8" s="38" t="s">
        <v>140</v>
      </c>
      <c r="D8" s="55">
        <v>8</v>
      </c>
      <c r="E8" s="55">
        <v>100</v>
      </c>
      <c r="F8" s="55"/>
      <c r="G8" s="55"/>
      <c r="H8" s="56">
        <f>G8/E8</f>
        <v>0</v>
      </c>
    </row>
    <row r="9" spans="1:13" x14ac:dyDescent="0.25">
      <c r="A9" s="54" t="s">
        <v>346</v>
      </c>
      <c r="B9" s="14">
        <v>903</v>
      </c>
      <c r="C9" s="38" t="s">
        <v>140</v>
      </c>
      <c r="D9" s="55">
        <v>8</v>
      </c>
      <c r="E9" s="55">
        <v>100</v>
      </c>
      <c r="F9" s="55"/>
      <c r="G9" s="55"/>
      <c r="H9" s="56">
        <f t="shared" ref="H9:H23" si="0">G9/E9</f>
        <v>0</v>
      </c>
    </row>
    <row r="10" spans="1:13" x14ac:dyDescent="0.25">
      <c r="A10" s="54"/>
      <c r="B10" s="14"/>
      <c r="C10" s="38"/>
      <c r="D10" s="55"/>
      <c r="E10" s="61">
        <f>SUM(E8:E9)</f>
        <v>200</v>
      </c>
      <c r="F10" s="55"/>
      <c r="G10" s="61">
        <f>SUM(G8:G9)</f>
        <v>0</v>
      </c>
      <c r="H10" s="143">
        <f t="shared" si="0"/>
        <v>0</v>
      </c>
    </row>
    <row r="11" spans="1:13" x14ac:dyDescent="0.25">
      <c r="A11" s="59"/>
      <c r="B11" s="14"/>
      <c r="C11" s="38"/>
      <c r="D11" s="55"/>
      <c r="E11" s="61"/>
      <c r="F11" s="55"/>
      <c r="G11" s="61"/>
      <c r="H11" s="56"/>
    </row>
    <row r="12" spans="1:13" x14ac:dyDescent="0.25">
      <c r="A12" s="54"/>
      <c r="B12" s="14"/>
      <c r="C12" s="38"/>
      <c r="D12" s="55"/>
      <c r="E12" s="55"/>
      <c r="F12" s="55"/>
      <c r="G12" s="55"/>
      <c r="H12" s="56"/>
    </row>
    <row r="13" spans="1:13" s="64" customFormat="1" x14ac:dyDescent="0.25">
      <c r="A13" s="54"/>
      <c r="B13" s="14"/>
      <c r="C13" s="38"/>
      <c r="D13" s="55"/>
      <c r="E13" s="55"/>
      <c r="F13" s="55"/>
      <c r="G13" s="55"/>
      <c r="H13" s="56"/>
    </row>
    <row r="14" spans="1:13" s="64" customFormat="1" x14ac:dyDescent="0.25">
      <c r="A14" s="54"/>
      <c r="B14" s="14"/>
      <c r="C14" s="38"/>
      <c r="D14" s="55"/>
      <c r="E14" s="55"/>
      <c r="F14" s="55"/>
      <c r="G14" s="55"/>
      <c r="H14" s="56"/>
    </row>
    <row r="15" spans="1:13" s="64" customFormat="1" x14ac:dyDescent="0.25">
      <c r="A15" s="54"/>
      <c r="B15" s="14"/>
      <c r="C15" s="38"/>
      <c r="D15" s="55"/>
      <c r="E15" s="55"/>
      <c r="F15" s="55"/>
      <c r="G15" s="55"/>
      <c r="H15" s="56"/>
    </row>
    <row r="16" spans="1:13" s="64" customFormat="1" x14ac:dyDescent="0.25">
      <c r="A16" s="54"/>
      <c r="B16" s="14"/>
      <c r="C16" s="38"/>
      <c r="D16" s="55"/>
      <c r="E16" s="55"/>
      <c r="F16" s="55"/>
      <c r="G16" s="55"/>
      <c r="H16" s="56"/>
    </row>
    <row r="17" spans="1:8" s="64" customFormat="1" x14ac:dyDescent="0.25">
      <c r="A17" s="54"/>
      <c r="B17" s="14"/>
      <c r="C17" s="38"/>
      <c r="D17" s="55"/>
      <c r="E17" s="55"/>
      <c r="F17" s="55"/>
      <c r="G17" s="55"/>
      <c r="H17" s="56"/>
    </row>
    <row r="18" spans="1:8" s="64" customFormat="1" x14ac:dyDescent="0.25">
      <c r="A18" s="54"/>
      <c r="B18" s="14"/>
      <c r="C18" s="38"/>
      <c r="D18" s="55"/>
      <c r="E18" s="55"/>
      <c r="F18" s="55"/>
      <c r="G18" s="55"/>
      <c r="H18" s="56"/>
    </row>
    <row r="19" spans="1:8" s="64" customFormat="1" x14ac:dyDescent="0.25">
      <c r="A19" s="59"/>
      <c r="B19" s="14"/>
      <c r="C19" s="38"/>
      <c r="D19" s="55"/>
      <c r="E19" s="61"/>
      <c r="F19" s="55"/>
      <c r="G19" s="61"/>
      <c r="H19" s="56"/>
    </row>
    <row r="20" spans="1:8" s="64" customFormat="1" x14ac:dyDescent="0.25">
      <c r="A20" s="54"/>
      <c r="B20" s="14"/>
      <c r="C20" s="38"/>
      <c r="D20" s="55"/>
      <c r="E20" s="55"/>
      <c r="F20" s="55"/>
      <c r="G20" s="55"/>
      <c r="H20" s="56"/>
    </row>
    <row r="21" spans="1:8" x14ac:dyDescent="0.25">
      <c r="A21" s="54"/>
      <c r="B21" s="14"/>
      <c r="C21" s="38"/>
      <c r="D21" s="55"/>
      <c r="E21" s="55"/>
      <c r="F21" s="55"/>
      <c r="G21" s="55"/>
      <c r="H21" s="56"/>
    </row>
    <row r="22" spans="1:8" x14ac:dyDescent="0.25">
      <c r="A22" s="54"/>
      <c r="B22" s="14"/>
      <c r="C22" s="38"/>
      <c r="D22" s="55"/>
      <c r="E22" s="55"/>
      <c r="F22" s="55"/>
      <c r="G22" s="55"/>
      <c r="H22" s="56"/>
    </row>
    <row r="23" spans="1:8" s="64" customFormat="1" x14ac:dyDescent="0.25">
      <c r="A23" s="59"/>
      <c r="B23" s="14"/>
      <c r="C23" s="38"/>
      <c r="D23" s="55"/>
      <c r="E23" s="61"/>
      <c r="F23" s="55"/>
      <c r="G23" s="61"/>
      <c r="H23" s="56"/>
    </row>
    <row r="24" spans="1:8" x14ac:dyDescent="0.25">
      <c r="A24" s="54"/>
      <c r="B24" s="14"/>
      <c r="C24" s="38"/>
      <c r="D24" s="55"/>
      <c r="E24" s="55"/>
      <c r="F24" s="55"/>
      <c r="G24" s="55"/>
      <c r="H24" s="56"/>
    </row>
    <row r="25" spans="1:8" x14ac:dyDescent="0.25">
      <c r="A25" s="54"/>
      <c r="B25" s="14"/>
      <c r="C25" s="38"/>
      <c r="D25" s="55"/>
      <c r="E25" s="55"/>
      <c r="F25" s="55"/>
      <c r="G25" s="55"/>
      <c r="H25" s="56"/>
    </row>
    <row r="26" spans="1:8" x14ac:dyDescent="0.25">
      <c r="A26" s="54"/>
      <c r="B26" s="14"/>
      <c r="C26" s="38"/>
      <c r="D26" s="55"/>
      <c r="E26" s="55"/>
      <c r="F26" s="55"/>
      <c r="G26" s="55"/>
      <c r="H26" s="56"/>
    </row>
    <row r="27" spans="1:8" x14ac:dyDescent="0.25">
      <c r="A27" s="54"/>
      <c r="B27" s="14"/>
      <c r="C27" s="38"/>
      <c r="D27" s="55"/>
      <c r="E27" s="55"/>
      <c r="F27" s="55"/>
      <c r="G27" s="55"/>
      <c r="H27" s="56"/>
    </row>
    <row r="28" spans="1:8" x14ac:dyDescent="0.25">
      <c r="A28" s="54"/>
      <c r="B28" s="14"/>
      <c r="C28" s="38"/>
      <c r="D28" s="55"/>
      <c r="E28" s="55"/>
      <c r="F28" s="55"/>
      <c r="G28" s="55"/>
      <c r="H28" s="56"/>
    </row>
    <row r="29" spans="1:8" x14ac:dyDescent="0.25">
      <c r="A29" s="54"/>
      <c r="B29" s="14"/>
      <c r="C29" s="38"/>
      <c r="D29" s="55"/>
      <c r="E29" s="55"/>
      <c r="F29" s="55"/>
      <c r="G29" s="55"/>
      <c r="H29" s="56"/>
    </row>
    <row r="30" spans="1:8" x14ac:dyDescent="0.25">
      <c r="A30" s="54"/>
      <c r="B30" s="14"/>
      <c r="C30" s="38"/>
      <c r="D30" s="55"/>
      <c r="E30" s="55"/>
      <c r="F30" s="55"/>
      <c r="G30" s="55"/>
      <c r="H30" s="56"/>
    </row>
    <row r="31" spans="1:8" x14ac:dyDescent="0.25">
      <c r="A31" s="54"/>
      <c r="B31" s="14"/>
      <c r="C31" s="38"/>
      <c r="D31" s="55"/>
      <c r="E31" s="55"/>
      <c r="F31" s="55"/>
      <c r="G31" s="55"/>
      <c r="H31" s="56"/>
    </row>
    <row r="32" spans="1:8" x14ac:dyDescent="0.25">
      <c r="A32" s="54"/>
      <c r="B32" s="14"/>
      <c r="C32" s="38"/>
      <c r="D32" s="55"/>
      <c r="E32" s="55"/>
      <c r="F32" s="55"/>
      <c r="G32" s="55"/>
      <c r="H32" s="56"/>
    </row>
    <row r="33" spans="1:8" x14ac:dyDescent="0.25">
      <c r="A33" s="54"/>
      <c r="B33" s="14"/>
      <c r="C33" s="38"/>
      <c r="D33" s="55"/>
      <c r="E33" s="55"/>
      <c r="F33" s="55"/>
      <c r="G33" s="55"/>
      <c r="H33" s="56"/>
    </row>
    <row r="34" spans="1:8" s="64" customFormat="1" x14ac:dyDescent="0.25">
      <c r="A34" s="54"/>
      <c r="B34" s="14"/>
      <c r="C34" s="38"/>
      <c r="D34" s="55"/>
      <c r="E34" s="55"/>
      <c r="F34" s="55"/>
      <c r="G34" s="55"/>
      <c r="H34" s="56"/>
    </row>
    <row r="35" spans="1:8" x14ac:dyDescent="0.25">
      <c r="A35" s="54"/>
      <c r="B35" s="14"/>
      <c r="C35" s="38"/>
      <c r="D35" s="55"/>
      <c r="E35" s="55"/>
      <c r="F35" s="55"/>
      <c r="G35" s="55"/>
      <c r="H35" s="56"/>
    </row>
    <row r="36" spans="1:8" x14ac:dyDescent="0.25">
      <c r="A36" s="54"/>
      <c r="B36" s="14"/>
      <c r="C36" s="38"/>
      <c r="D36" s="55"/>
      <c r="E36" s="55"/>
      <c r="F36" s="55"/>
      <c r="G36" s="55"/>
      <c r="H36" s="56"/>
    </row>
    <row r="37" spans="1:8" x14ac:dyDescent="0.25">
      <c r="A37" s="54"/>
      <c r="B37" s="14"/>
      <c r="C37" s="38"/>
      <c r="D37" s="55"/>
      <c r="E37" s="55"/>
      <c r="F37" s="55"/>
      <c r="G37" s="55"/>
      <c r="H37" s="56"/>
    </row>
    <row r="38" spans="1:8" x14ac:dyDescent="0.25">
      <c r="A38" s="54"/>
      <c r="B38" s="14"/>
      <c r="C38" s="38"/>
      <c r="D38" s="55"/>
      <c r="E38" s="55"/>
      <c r="F38" s="55"/>
      <c r="G38" s="55"/>
      <c r="H38" s="56"/>
    </row>
    <row r="39" spans="1:8" x14ac:dyDescent="0.25">
      <c r="A39" s="54"/>
      <c r="B39" s="14"/>
      <c r="C39" s="38"/>
      <c r="D39" s="55"/>
      <c r="E39" s="55"/>
      <c r="F39" s="55"/>
      <c r="G39" s="55"/>
      <c r="H39" s="56"/>
    </row>
    <row r="40" spans="1:8" x14ac:dyDescent="0.25">
      <c r="A40" s="54"/>
      <c r="B40" s="14"/>
      <c r="C40" s="38"/>
      <c r="D40" s="55"/>
      <c r="E40" s="55"/>
      <c r="F40" s="55"/>
      <c r="G40" s="55"/>
      <c r="H40" s="56"/>
    </row>
    <row r="41" spans="1:8" x14ac:dyDescent="0.25">
      <c r="A41" s="54"/>
      <c r="B41" s="14"/>
      <c r="C41" s="38"/>
      <c r="D41" s="55"/>
      <c r="E41" s="55"/>
      <c r="F41" s="55"/>
      <c r="G41" s="55"/>
      <c r="H41" s="56"/>
    </row>
    <row r="42" spans="1:8" x14ac:dyDescent="0.25">
      <c r="A42" s="54"/>
      <c r="B42" s="14"/>
      <c r="C42" s="38"/>
      <c r="D42" s="55"/>
      <c r="E42" s="55"/>
      <c r="F42" s="55"/>
      <c r="G42" s="55"/>
      <c r="H42" s="56"/>
    </row>
    <row r="43" spans="1:8" x14ac:dyDescent="0.25">
      <c r="A43" s="54"/>
      <c r="B43" s="14"/>
      <c r="C43" s="38"/>
      <c r="D43" s="55"/>
      <c r="E43" s="55"/>
      <c r="F43" s="55"/>
      <c r="G43" s="55"/>
      <c r="H43" s="56"/>
    </row>
    <row r="44" spans="1:8" x14ac:dyDescent="0.25">
      <c r="A44" s="54"/>
      <c r="B44" s="14"/>
      <c r="C44" s="38"/>
      <c r="D44" s="55"/>
      <c r="E44" s="55"/>
      <c r="F44" s="55"/>
      <c r="G44" s="55"/>
      <c r="H44" s="56"/>
    </row>
    <row r="45" spans="1:8" x14ac:dyDescent="0.25">
      <c r="A45" s="54"/>
      <c r="B45" s="14"/>
      <c r="C45" s="38"/>
      <c r="D45" s="55"/>
      <c r="E45" s="55"/>
      <c r="F45" s="55"/>
      <c r="G45" s="55"/>
      <c r="H45" s="56"/>
    </row>
    <row r="46" spans="1:8" x14ac:dyDescent="0.25">
      <c r="A46" s="54"/>
      <c r="B46" s="14"/>
      <c r="C46" s="38"/>
      <c r="D46" s="55"/>
      <c r="E46" s="55"/>
      <c r="F46" s="55"/>
      <c r="G46" s="55"/>
      <c r="H46" s="56"/>
    </row>
    <row r="47" spans="1:8" x14ac:dyDescent="0.25">
      <c r="A47" s="54"/>
      <c r="B47" s="14"/>
      <c r="C47" s="38"/>
      <c r="D47" s="55"/>
      <c r="E47" s="55"/>
      <c r="F47" s="55"/>
      <c r="G47" s="55"/>
      <c r="H47" s="56"/>
    </row>
    <row r="48" spans="1:8" x14ac:dyDescent="0.25">
      <c r="A48" s="54"/>
      <c r="B48" s="14"/>
      <c r="C48" s="38"/>
      <c r="D48" s="55"/>
      <c r="E48" s="55"/>
      <c r="F48" s="55"/>
      <c r="G48" s="55"/>
      <c r="H48" s="56"/>
    </row>
    <row r="49" spans="1:8" x14ac:dyDescent="0.25">
      <c r="A49" s="54"/>
      <c r="B49" s="14"/>
      <c r="C49" s="38"/>
      <c r="D49" s="55"/>
      <c r="E49" s="55"/>
      <c r="F49" s="55"/>
      <c r="G49" s="55"/>
      <c r="H49" s="56"/>
    </row>
    <row r="50" spans="1:8" x14ac:dyDescent="0.25">
      <c r="A50" s="54"/>
      <c r="B50" s="14"/>
      <c r="C50" s="38"/>
      <c r="D50" s="55"/>
      <c r="E50" s="55"/>
      <c r="F50" s="55"/>
      <c r="G50" s="55"/>
      <c r="H50" s="56"/>
    </row>
    <row r="51" spans="1:8" ht="15.75" thickBot="1" x14ac:dyDescent="0.3">
      <c r="A51" s="65"/>
      <c r="B51" s="30"/>
      <c r="C51" s="47"/>
      <c r="D51" s="66"/>
      <c r="E51" s="67"/>
      <c r="F51" s="66"/>
      <c r="G51" s="67"/>
      <c r="H51" s="68"/>
    </row>
    <row r="52" spans="1:8" ht="20.100000000000001" customHeight="1" x14ac:dyDescent="0.25">
      <c r="A52" s="69"/>
      <c r="B52" s="70"/>
      <c r="C52" s="71"/>
      <c r="D52" s="71"/>
      <c r="E52" s="72"/>
      <c r="F52" s="71"/>
      <c r="G52" s="73"/>
      <c r="H52" s="73"/>
    </row>
    <row r="53" spans="1:8" ht="20.100000000000001" customHeight="1" x14ac:dyDescent="0.25">
      <c r="A53" s="74"/>
      <c r="B53" s="74"/>
      <c r="C53" s="75"/>
      <c r="D53" s="76"/>
      <c r="E53" s="76"/>
      <c r="F53" s="76"/>
      <c r="G53" s="76"/>
      <c r="H53" s="77"/>
    </row>
    <row r="54" spans="1:8" ht="20.100000000000001" customHeight="1" x14ac:dyDescent="0.25">
      <c r="A54" s="74"/>
      <c r="B54" s="74"/>
      <c r="C54" s="75"/>
      <c r="D54" s="76"/>
      <c r="E54" s="76"/>
      <c r="F54" s="76"/>
      <c r="G54" s="76"/>
      <c r="H54" s="77"/>
    </row>
    <row r="55" spans="1:8" ht="20.100000000000001" customHeight="1" x14ac:dyDescent="0.25">
      <c r="A55" s="74"/>
      <c r="B55" s="74"/>
      <c r="C55" s="75"/>
      <c r="D55" s="76"/>
      <c r="E55" s="76"/>
      <c r="F55" s="76"/>
      <c r="G55" s="76"/>
      <c r="H55" s="77"/>
    </row>
    <row r="56" spans="1:8" ht="20.100000000000001" customHeight="1" x14ac:dyDescent="0.25">
      <c r="A56" s="78"/>
      <c r="B56" s="78"/>
      <c r="C56" s="75"/>
      <c r="D56" s="76"/>
      <c r="E56" s="76"/>
      <c r="F56" s="76"/>
      <c r="G56" s="76"/>
      <c r="H56" s="77"/>
    </row>
    <row r="59" spans="1:8" x14ac:dyDescent="0.25">
      <c r="A59" s="79"/>
    </row>
    <row r="60" spans="1:8" x14ac:dyDescent="0.25">
      <c r="A60" s="69"/>
      <c r="B60" s="70"/>
      <c r="C60" s="71"/>
      <c r="D60" s="71"/>
      <c r="E60" s="72"/>
      <c r="F60" s="71"/>
      <c r="G60" s="73"/>
      <c r="H60" s="73"/>
    </row>
    <row r="61" spans="1:8" x14ac:dyDescent="0.25">
      <c r="A61" s="74"/>
      <c r="B61" s="74"/>
      <c r="C61" s="75"/>
      <c r="D61" s="76"/>
      <c r="E61" s="76"/>
      <c r="F61" s="76"/>
      <c r="G61" s="76"/>
      <c r="H61" s="77"/>
    </row>
    <row r="62" spans="1:8" x14ac:dyDescent="0.25">
      <c r="A62" s="78"/>
      <c r="B62" s="78"/>
      <c r="C62" s="75"/>
      <c r="D62" s="76"/>
      <c r="E62" s="76"/>
      <c r="F62" s="76"/>
      <c r="G62" s="76"/>
      <c r="H62" s="77"/>
    </row>
    <row r="63" spans="1:8" x14ac:dyDescent="0.25">
      <c r="A63" s="74"/>
      <c r="B63" s="74"/>
      <c r="C63" s="75"/>
      <c r="D63" s="76"/>
      <c r="E63" s="76"/>
      <c r="F63" s="76"/>
      <c r="G63" s="76"/>
      <c r="H63" s="77"/>
    </row>
    <row r="64" spans="1:8" x14ac:dyDescent="0.25">
      <c r="A64" s="74"/>
      <c r="B64" s="74"/>
      <c r="C64" s="75"/>
      <c r="D64" s="76"/>
      <c r="E64" s="76"/>
      <c r="F64" s="76"/>
      <c r="G64" s="76"/>
      <c r="H64" s="77"/>
    </row>
    <row r="65" spans="1:8" x14ac:dyDescent="0.25">
      <c r="A65" s="78"/>
      <c r="B65" s="78"/>
      <c r="C65" s="75"/>
      <c r="D65" s="76"/>
      <c r="E65" s="76"/>
      <c r="F65" s="76"/>
      <c r="G65" s="76"/>
      <c r="H65" s="77"/>
    </row>
    <row r="66" spans="1:8" x14ac:dyDescent="0.25">
      <c r="A66" s="74"/>
      <c r="B66" s="74"/>
      <c r="C66" s="75"/>
      <c r="D66" s="76"/>
      <c r="E66" s="76"/>
      <c r="F66" s="76"/>
      <c r="G66" s="76"/>
      <c r="H66" s="77"/>
    </row>
    <row r="68" spans="1:8" x14ac:dyDescent="0.25">
      <c r="A68" s="34"/>
    </row>
    <row r="69" spans="1:8" x14ac:dyDescent="0.25">
      <c r="A69" s="35"/>
    </row>
  </sheetData>
  <mergeCells count="5">
    <mergeCell ref="A1:H1"/>
    <mergeCell ref="A2:H2"/>
    <mergeCell ref="A3:H3"/>
    <mergeCell ref="A4:H4"/>
    <mergeCell ref="A5:H5"/>
  </mergeCells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AB9DE-1F5E-4AB8-8C87-DA03D09B5461}">
  <dimension ref="A1:M37"/>
  <sheetViews>
    <sheetView tabSelected="1" zoomScale="80" zoomScaleNormal="80" workbookViewId="0">
      <selection activeCell="L20" sqref="L20"/>
    </sheetView>
  </sheetViews>
  <sheetFormatPr defaultColWidth="9.140625" defaultRowHeight="15" x14ac:dyDescent="0.25"/>
  <cols>
    <col min="1" max="1" width="30.7109375" style="83" customWidth="1"/>
    <col min="2" max="3" width="12.7109375" style="83" customWidth="1"/>
    <col min="4" max="4" width="3.7109375" style="83" customWidth="1"/>
    <col min="5" max="5" width="30.7109375" style="83" customWidth="1"/>
    <col min="6" max="7" width="12.7109375" style="83" customWidth="1"/>
    <col min="8" max="16384" width="9.140625" style="83"/>
  </cols>
  <sheetData>
    <row r="1" spans="1:13" s="3" customFormat="1" ht="53.25" customHeight="1" x14ac:dyDescent="0.45">
      <c r="A1" s="172" t="s">
        <v>0</v>
      </c>
      <c r="B1" s="172"/>
      <c r="C1" s="172"/>
      <c r="D1" s="172"/>
      <c r="E1" s="172"/>
      <c r="F1" s="172"/>
      <c r="G1" s="172"/>
      <c r="H1" s="1"/>
      <c r="I1" s="80"/>
      <c r="J1" s="2"/>
      <c r="K1" s="2"/>
      <c r="L1" s="2"/>
      <c r="M1" s="2"/>
    </row>
    <row r="2" spans="1:13" s="3" customFormat="1" ht="20.25" x14ac:dyDescent="0.25">
      <c r="A2" s="173" t="s">
        <v>56</v>
      </c>
      <c r="B2" s="173"/>
      <c r="C2" s="173"/>
      <c r="D2" s="173"/>
      <c r="E2" s="173"/>
      <c r="F2" s="173"/>
      <c r="G2" s="173"/>
      <c r="H2" s="4"/>
      <c r="I2" s="6"/>
      <c r="J2" s="5"/>
      <c r="K2" s="5"/>
      <c r="L2" s="5"/>
      <c r="M2" s="5"/>
    </row>
    <row r="3" spans="1:13" s="3" customFormat="1" ht="21" x14ac:dyDescent="0.25">
      <c r="A3" s="174" t="s">
        <v>54</v>
      </c>
      <c r="B3" s="174"/>
      <c r="C3" s="174"/>
      <c r="D3" s="174"/>
      <c r="E3" s="174"/>
      <c r="F3" s="174"/>
      <c r="G3" s="174"/>
      <c r="H3" s="6"/>
      <c r="I3" s="4"/>
      <c r="J3" s="7"/>
      <c r="K3" s="7"/>
      <c r="L3" s="7"/>
      <c r="M3" s="7"/>
    </row>
    <row r="4" spans="1:13" s="3" customFormat="1" ht="15" customHeight="1" x14ac:dyDescent="0.25">
      <c r="A4" s="175"/>
      <c r="B4" s="175"/>
      <c r="C4" s="175"/>
      <c r="D4" s="175"/>
      <c r="E4" s="175"/>
      <c r="F4" s="175"/>
      <c r="G4" s="175"/>
      <c r="H4" s="8"/>
      <c r="I4" s="8"/>
    </row>
    <row r="5" spans="1:13" ht="20.100000000000001" customHeight="1" x14ac:dyDescent="0.25">
      <c r="A5" s="81" t="s">
        <v>66</v>
      </c>
      <c r="B5" s="81"/>
      <c r="C5" s="176" t="s">
        <v>67</v>
      </c>
      <c r="D5" s="176"/>
      <c r="E5" s="176"/>
      <c r="F5" s="176"/>
      <c r="G5" s="176"/>
      <c r="H5" s="82"/>
      <c r="I5" s="82"/>
    </row>
    <row r="6" spans="1:13" ht="9.9499999999999993" customHeight="1" thickBot="1" x14ac:dyDescent="0.3">
      <c r="A6" s="84"/>
      <c r="B6" s="84"/>
      <c r="C6" s="84"/>
      <c r="D6" s="84"/>
      <c r="E6" s="84"/>
      <c r="F6" s="84"/>
      <c r="G6" s="84"/>
      <c r="H6" s="82"/>
      <c r="I6" s="82"/>
    </row>
    <row r="7" spans="1:13" ht="16.5" thickBot="1" x14ac:dyDescent="0.3">
      <c r="A7" s="163" t="s">
        <v>21</v>
      </c>
      <c r="B7" s="164"/>
      <c r="C7" s="169"/>
      <c r="D7" s="86"/>
      <c r="E7" s="163" t="s">
        <v>35</v>
      </c>
      <c r="F7" s="164"/>
      <c r="G7" s="165"/>
      <c r="H7" s="82"/>
      <c r="I7" s="82"/>
    </row>
    <row r="8" spans="1:13" ht="16.5" thickBot="1" x14ac:dyDescent="0.3">
      <c r="A8" s="87" t="s">
        <v>22</v>
      </c>
      <c r="B8" s="170" t="s">
        <v>68</v>
      </c>
      <c r="C8" s="171"/>
      <c r="D8" s="88"/>
      <c r="E8" s="103" t="s">
        <v>28</v>
      </c>
      <c r="F8" s="101" t="s">
        <v>36</v>
      </c>
      <c r="G8" s="102" t="s">
        <v>37</v>
      </c>
      <c r="H8" s="82"/>
      <c r="I8" s="82"/>
    </row>
    <row r="9" spans="1:13" ht="15.75" x14ac:dyDescent="0.25">
      <c r="A9" s="89" t="s">
        <v>23</v>
      </c>
      <c r="B9" s="159" t="s">
        <v>69</v>
      </c>
      <c r="C9" s="161"/>
      <c r="D9" s="88"/>
      <c r="E9" s="89" t="s">
        <v>38</v>
      </c>
      <c r="F9" s="104" t="s">
        <v>74</v>
      </c>
      <c r="G9" s="105"/>
      <c r="H9" s="82"/>
      <c r="I9" s="82"/>
    </row>
    <row r="10" spans="1:13" ht="15.75" x14ac:dyDescent="0.25">
      <c r="A10" s="89" t="s">
        <v>24</v>
      </c>
      <c r="B10" s="159"/>
      <c r="C10" s="161"/>
      <c r="D10" s="88"/>
      <c r="E10" s="107" t="s">
        <v>39</v>
      </c>
      <c r="F10" s="108" t="s">
        <v>75</v>
      </c>
      <c r="G10" s="106"/>
      <c r="H10" s="82"/>
      <c r="I10" s="82"/>
    </row>
    <row r="11" spans="1:13" ht="15.75" x14ac:dyDescent="0.25">
      <c r="A11" s="89" t="s">
        <v>25</v>
      </c>
      <c r="B11" s="159" t="s">
        <v>70</v>
      </c>
      <c r="C11" s="161"/>
      <c r="D11" s="88"/>
      <c r="E11" s="107" t="s">
        <v>88</v>
      </c>
      <c r="F11" s="108" t="s">
        <v>76</v>
      </c>
      <c r="G11" s="106"/>
      <c r="H11" s="82"/>
      <c r="I11" s="82"/>
    </row>
    <row r="12" spans="1:13" ht="15.75" x14ac:dyDescent="0.25">
      <c r="A12" s="89" t="s">
        <v>26</v>
      </c>
      <c r="B12" s="159"/>
      <c r="C12" s="161"/>
      <c r="D12" s="88"/>
      <c r="E12" s="107" t="s">
        <v>89</v>
      </c>
      <c r="F12" s="108" t="s">
        <v>77</v>
      </c>
      <c r="G12" s="106"/>
      <c r="H12" s="82"/>
      <c r="I12" s="82"/>
    </row>
    <row r="13" spans="1:13" ht="15.75" x14ac:dyDescent="0.25">
      <c r="A13" s="89" t="s">
        <v>26</v>
      </c>
      <c r="B13" s="159"/>
      <c r="C13" s="161"/>
      <c r="D13" s="88"/>
      <c r="E13" s="107" t="s">
        <v>40</v>
      </c>
      <c r="F13" s="108"/>
      <c r="G13" s="106"/>
      <c r="H13" s="82"/>
      <c r="I13" s="82"/>
    </row>
    <row r="14" spans="1:13" ht="15.75" x14ac:dyDescent="0.25">
      <c r="A14" s="89" t="s">
        <v>26</v>
      </c>
      <c r="B14" s="159"/>
      <c r="C14" s="161"/>
      <c r="D14" s="88"/>
      <c r="E14" s="107" t="s">
        <v>41</v>
      </c>
      <c r="F14" s="109" t="s">
        <v>78</v>
      </c>
      <c r="G14" s="110"/>
      <c r="H14" s="82"/>
      <c r="I14" s="82"/>
    </row>
    <row r="15" spans="1:13" ht="15.75" x14ac:dyDescent="0.25">
      <c r="A15" s="89" t="s">
        <v>27</v>
      </c>
      <c r="B15" s="159"/>
      <c r="C15" s="161"/>
      <c r="D15" s="88"/>
      <c r="E15" s="136" t="s">
        <v>42</v>
      </c>
      <c r="F15" s="109" t="s">
        <v>73</v>
      </c>
      <c r="G15" s="90"/>
      <c r="H15" s="82"/>
      <c r="I15" s="82"/>
    </row>
    <row r="16" spans="1:13" ht="16.5" thickBot="1" x14ac:dyDescent="0.3">
      <c r="A16" s="89" t="s">
        <v>27</v>
      </c>
      <c r="B16" s="159"/>
      <c r="C16" s="161"/>
      <c r="D16" s="88"/>
      <c r="E16" s="137" t="s">
        <v>43</v>
      </c>
      <c r="F16" s="111"/>
      <c r="G16" s="112"/>
      <c r="H16" s="82"/>
      <c r="I16" s="82"/>
    </row>
    <row r="17" spans="1:9" ht="16.5" thickBot="1" x14ac:dyDescent="0.3">
      <c r="A17" s="91" t="s">
        <v>27</v>
      </c>
      <c r="B17" s="150"/>
      <c r="C17" s="162"/>
      <c r="D17" s="92"/>
      <c r="E17" s="92"/>
      <c r="F17" s="95"/>
      <c r="G17" s="95"/>
      <c r="H17" s="82"/>
      <c r="I17" s="82"/>
    </row>
    <row r="18" spans="1:9" ht="16.5" thickBot="1" x14ac:dyDescent="0.3">
      <c r="A18" s="93"/>
      <c r="B18" s="94"/>
      <c r="C18" s="95"/>
      <c r="D18" s="92"/>
      <c r="E18" s="166" t="s">
        <v>44</v>
      </c>
      <c r="F18" s="167"/>
      <c r="G18" s="168"/>
      <c r="H18" s="82"/>
      <c r="I18" s="82"/>
    </row>
    <row r="19" spans="1:9" ht="16.5" thickBot="1" x14ac:dyDescent="0.3">
      <c r="A19" s="163" t="s">
        <v>64</v>
      </c>
      <c r="B19" s="164"/>
      <c r="C19" s="165"/>
      <c r="D19" s="96"/>
      <c r="E19" s="118"/>
      <c r="F19" s="101" t="s">
        <v>36</v>
      </c>
      <c r="G19" s="102" t="s">
        <v>37</v>
      </c>
      <c r="H19" s="82"/>
      <c r="I19" s="82"/>
    </row>
    <row r="20" spans="1:9" ht="15.75" x14ac:dyDescent="0.25">
      <c r="A20" s="97" t="s">
        <v>29</v>
      </c>
      <c r="B20" s="157"/>
      <c r="C20" s="158"/>
      <c r="D20" s="98"/>
      <c r="E20" s="119" t="s">
        <v>45</v>
      </c>
      <c r="F20" s="120"/>
      <c r="G20" s="121"/>
      <c r="H20" s="82"/>
      <c r="I20" s="82"/>
    </row>
    <row r="21" spans="1:9" ht="15.75" x14ac:dyDescent="0.25">
      <c r="A21" s="89" t="s">
        <v>30</v>
      </c>
      <c r="B21" s="159" t="s">
        <v>71</v>
      </c>
      <c r="C21" s="160"/>
      <c r="D21" s="92"/>
      <c r="E21" s="119" t="s">
        <v>46</v>
      </c>
      <c r="F21" s="122"/>
      <c r="G21" s="123"/>
      <c r="H21" s="82"/>
      <c r="I21" s="82"/>
    </row>
    <row r="22" spans="1:9" ht="15.75" x14ac:dyDescent="0.25">
      <c r="A22" s="89" t="s">
        <v>31</v>
      </c>
      <c r="B22" s="159" t="s">
        <v>72</v>
      </c>
      <c r="C22" s="160"/>
      <c r="D22" s="92"/>
      <c r="E22" s="119" t="s">
        <v>47</v>
      </c>
      <c r="F22" s="124" t="s">
        <v>80</v>
      </c>
      <c r="G22" s="125"/>
      <c r="H22" s="82"/>
      <c r="I22" s="82"/>
    </row>
    <row r="23" spans="1:9" ht="16.5" thickBot="1" x14ac:dyDescent="0.3">
      <c r="A23" s="91" t="s">
        <v>32</v>
      </c>
      <c r="B23" s="150" t="s">
        <v>73</v>
      </c>
      <c r="C23" s="151"/>
      <c r="D23" s="92"/>
      <c r="E23" s="119" t="s">
        <v>48</v>
      </c>
      <c r="F23" s="126"/>
      <c r="G23" s="127"/>
      <c r="H23" s="82"/>
      <c r="I23" s="82"/>
    </row>
    <row r="24" spans="1:9" ht="16.5" thickBot="1" x14ac:dyDescent="0.3">
      <c r="A24" s="99"/>
      <c r="B24" s="95"/>
      <c r="C24" s="95"/>
      <c r="D24" s="92"/>
      <c r="E24" s="119" t="s">
        <v>49</v>
      </c>
      <c r="F24" s="128"/>
      <c r="G24" s="129"/>
      <c r="H24" s="82"/>
      <c r="I24" s="82"/>
    </row>
    <row r="25" spans="1:9" s="3" customFormat="1" ht="16.5" thickBot="1" x14ac:dyDescent="0.3">
      <c r="A25" s="152" t="s">
        <v>33</v>
      </c>
      <c r="B25" s="153"/>
      <c r="C25" s="154"/>
      <c r="D25" s="100"/>
      <c r="E25" s="119" t="s">
        <v>51</v>
      </c>
      <c r="F25" s="130"/>
      <c r="G25" s="131"/>
      <c r="H25" s="8"/>
      <c r="I25" s="8"/>
    </row>
    <row r="26" spans="1:9" s="3" customFormat="1" ht="16.5" thickBot="1" x14ac:dyDescent="0.3">
      <c r="A26" s="113" t="s">
        <v>28</v>
      </c>
      <c r="B26" s="155" t="s">
        <v>37</v>
      </c>
      <c r="C26" s="156"/>
      <c r="D26" s="100"/>
      <c r="E26" s="119" t="s">
        <v>50</v>
      </c>
      <c r="F26" s="130"/>
      <c r="G26" s="125"/>
      <c r="H26" s="8"/>
      <c r="I26" s="8"/>
    </row>
    <row r="27" spans="1:9" s="3" customFormat="1" ht="15" customHeight="1" x14ac:dyDescent="0.25">
      <c r="A27" s="114" t="s">
        <v>58</v>
      </c>
      <c r="B27" s="148"/>
      <c r="C27" s="149"/>
      <c r="D27" s="100"/>
      <c r="E27" s="119" t="s">
        <v>52</v>
      </c>
      <c r="F27" s="130"/>
      <c r="G27" s="129"/>
      <c r="H27" s="8"/>
      <c r="I27" s="8"/>
    </row>
    <row r="28" spans="1:9" s="3" customFormat="1" ht="16.5" thickBot="1" x14ac:dyDescent="0.3">
      <c r="A28" s="114" t="s">
        <v>59</v>
      </c>
      <c r="B28" s="144"/>
      <c r="C28" s="145"/>
      <c r="D28" s="100"/>
      <c r="E28" s="132" t="s">
        <v>53</v>
      </c>
      <c r="F28" s="133" t="s">
        <v>79</v>
      </c>
      <c r="G28" s="134"/>
      <c r="H28" s="8"/>
      <c r="I28" s="8"/>
    </row>
    <row r="29" spans="1:9" s="3" customFormat="1" ht="15.75" x14ac:dyDescent="0.25">
      <c r="A29" s="114" t="s">
        <v>60</v>
      </c>
      <c r="B29" s="144"/>
      <c r="C29" s="145"/>
      <c r="D29" s="100"/>
      <c r="E29" s="83"/>
      <c r="F29" s="83"/>
      <c r="G29" s="83"/>
      <c r="H29" s="8"/>
      <c r="I29" s="8"/>
    </row>
    <row r="30" spans="1:9" ht="15" customHeight="1" x14ac:dyDescent="0.25">
      <c r="A30" s="114" t="s">
        <v>61</v>
      </c>
      <c r="B30" s="144"/>
      <c r="C30" s="145"/>
      <c r="D30" s="96"/>
      <c r="H30" s="82"/>
      <c r="I30" s="82"/>
    </row>
    <row r="31" spans="1:9" ht="15.75" x14ac:dyDescent="0.25">
      <c r="A31" s="114" t="s">
        <v>34</v>
      </c>
      <c r="B31" s="144"/>
      <c r="C31" s="145"/>
      <c r="D31" s="85"/>
      <c r="H31" s="82"/>
      <c r="I31" s="82"/>
    </row>
    <row r="32" spans="1:9" ht="15.75" x14ac:dyDescent="0.25">
      <c r="A32" s="114" t="s">
        <v>62</v>
      </c>
      <c r="B32" s="144"/>
      <c r="C32" s="145"/>
      <c r="D32" s="82"/>
      <c r="H32" s="82"/>
      <c r="I32" s="82"/>
    </row>
    <row r="33" spans="1:9" ht="16.5" thickBot="1" x14ac:dyDescent="0.3">
      <c r="A33" s="115" t="s">
        <v>63</v>
      </c>
      <c r="B33" s="146"/>
      <c r="C33" s="147"/>
      <c r="D33" s="82"/>
      <c r="H33" s="82"/>
      <c r="I33" s="82"/>
    </row>
    <row r="34" spans="1:9" x14ac:dyDescent="0.25">
      <c r="A34" s="116"/>
      <c r="B34" s="117"/>
      <c r="C34" s="117"/>
      <c r="D34" s="82"/>
      <c r="H34" s="82"/>
      <c r="I34" s="82"/>
    </row>
    <row r="35" spans="1:9" x14ac:dyDescent="0.25">
      <c r="A35" s="135" t="s">
        <v>65</v>
      </c>
      <c r="B35" s="82"/>
      <c r="C35" s="82"/>
      <c r="D35" s="82"/>
      <c r="H35" s="82"/>
      <c r="I35" s="82"/>
    </row>
    <row r="36" spans="1:9" x14ac:dyDescent="0.25">
      <c r="A36" s="82"/>
      <c r="B36" s="82"/>
      <c r="C36" s="82"/>
      <c r="D36" s="82"/>
      <c r="H36" s="82"/>
      <c r="I36" s="82"/>
    </row>
    <row r="37" spans="1:9" x14ac:dyDescent="0.25">
      <c r="A37" s="82"/>
      <c r="B37" s="82"/>
      <c r="C37" s="82"/>
      <c r="D37" s="82"/>
      <c r="H37" s="82"/>
      <c r="I37" s="82"/>
    </row>
  </sheetData>
  <mergeCells count="32">
    <mergeCell ref="A1:G1"/>
    <mergeCell ref="A2:G2"/>
    <mergeCell ref="A3:G3"/>
    <mergeCell ref="A4:G4"/>
    <mergeCell ref="C5:G5"/>
    <mergeCell ref="B10:C10"/>
    <mergeCell ref="B11:C11"/>
    <mergeCell ref="B12:C12"/>
    <mergeCell ref="A7:C7"/>
    <mergeCell ref="B8:C8"/>
    <mergeCell ref="B9:C9"/>
    <mergeCell ref="B17:C17"/>
    <mergeCell ref="A19:C19"/>
    <mergeCell ref="B13:C13"/>
    <mergeCell ref="B14:C14"/>
    <mergeCell ref="B15:C15"/>
    <mergeCell ref="E7:G7"/>
    <mergeCell ref="E18:G18"/>
    <mergeCell ref="B31:C31"/>
    <mergeCell ref="B32:C32"/>
    <mergeCell ref="B33:C33"/>
    <mergeCell ref="B30:C30"/>
    <mergeCell ref="B27:C27"/>
    <mergeCell ref="B28:C28"/>
    <mergeCell ref="B29:C29"/>
    <mergeCell ref="B23:C23"/>
    <mergeCell ref="A25:C25"/>
    <mergeCell ref="B26:C26"/>
    <mergeCell ref="B20:C20"/>
    <mergeCell ref="B21:C21"/>
    <mergeCell ref="B22:C22"/>
    <mergeCell ref="B16:C16"/>
  </mergeCells>
  <printOptions horizontalCentered="1" verticalCentered="1"/>
  <pageMargins left="0.6" right="0.6" top="0" bottom="0" header="1" footer="0"/>
  <pageSetup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EA2B5-EFB6-48DC-A319-978A20477E7A}">
  <sheetPr>
    <pageSetUpPr fitToPage="1"/>
  </sheetPr>
  <dimension ref="A1:M77"/>
  <sheetViews>
    <sheetView zoomScale="80" zoomScaleNormal="80" workbookViewId="0">
      <selection activeCell="I20" sqref="I20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72" t="s">
        <v>0</v>
      </c>
      <c r="B1" s="172"/>
      <c r="C1" s="172"/>
      <c r="D1" s="172"/>
      <c r="E1" s="172"/>
      <c r="F1" s="172"/>
      <c r="G1" s="172"/>
      <c r="H1" s="172"/>
      <c r="I1" s="1"/>
      <c r="J1" s="1"/>
      <c r="K1" s="1"/>
      <c r="L1" s="1"/>
      <c r="M1" s="2"/>
    </row>
    <row r="2" spans="1:13" ht="20.25" x14ac:dyDescent="0.25">
      <c r="A2" s="173" t="s">
        <v>56</v>
      </c>
      <c r="B2" s="173"/>
      <c r="C2" s="173"/>
      <c r="D2" s="173"/>
      <c r="E2" s="173"/>
      <c r="F2" s="173"/>
      <c r="G2" s="173"/>
      <c r="H2" s="173"/>
      <c r="I2" s="4"/>
      <c r="J2" s="4"/>
      <c r="K2" s="4"/>
      <c r="L2" s="4"/>
      <c r="M2" s="5"/>
    </row>
    <row r="3" spans="1:13" ht="21" x14ac:dyDescent="0.25">
      <c r="A3" s="174" t="s">
        <v>55</v>
      </c>
      <c r="B3" s="174"/>
      <c r="C3" s="174"/>
      <c r="D3" s="174"/>
      <c r="E3" s="174"/>
      <c r="F3" s="174"/>
      <c r="G3" s="174"/>
      <c r="H3" s="174"/>
      <c r="I3" s="6"/>
      <c r="J3" s="6"/>
      <c r="K3" s="6"/>
      <c r="L3" s="6"/>
      <c r="M3" s="7"/>
    </row>
    <row r="4" spans="1:13" ht="15" customHeight="1" x14ac:dyDescent="0.25">
      <c r="A4" s="177"/>
      <c r="B4" s="177"/>
      <c r="C4" s="177"/>
      <c r="D4" s="177"/>
      <c r="E4" s="177"/>
      <c r="F4" s="177"/>
      <c r="G4" s="177"/>
      <c r="H4" s="177"/>
      <c r="I4" s="8"/>
      <c r="J4" s="8"/>
      <c r="K4" s="8"/>
      <c r="L4" s="8"/>
    </row>
    <row r="5" spans="1:13" s="83" customFormat="1" ht="20.100000000000001" customHeight="1" x14ac:dyDescent="0.25">
      <c r="A5" s="176" t="s">
        <v>332</v>
      </c>
      <c r="B5" s="176"/>
      <c r="C5" s="176" t="s">
        <v>335</v>
      </c>
      <c r="D5" s="176"/>
      <c r="E5" s="176"/>
      <c r="F5" s="176"/>
      <c r="G5" s="176"/>
      <c r="H5" s="176"/>
      <c r="I5" s="82"/>
    </row>
    <row r="6" spans="1:13" ht="6.75" customHeight="1" thickBot="1" x14ac:dyDescent="0.3">
      <c r="A6" s="53"/>
      <c r="B6" s="53"/>
      <c r="C6" s="53"/>
      <c r="D6" s="53"/>
      <c r="E6" s="53"/>
      <c r="F6" s="53"/>
      <c r="G6" s="53"/>
      <c r="H6" s="52"/>
      <c r="I6" s="52"/>
      <c r="J6" s="52"/>
      <c r="K6" s="52"/>
      <c r="L6" s="52"/>
    </row>
    <row r="7" spans="1:13" s="8" customFormat="1" ht="20.100000000000001" customHeight="1" thickBot="1" x14ac:dyDescent="0.25">
      <c r="A7" s="182" t="s">
        <v>21</v>
      </c>
      <c r="B7" s="183"/>
      <c r="C7" s="183"/>
      <c r="D7" s="184"/>
      <c r="E7" s="185"/>
      <c r="F7" s="182" t="s">
        <v>35</v>
      </c>
      <c r="G7" s="183"/>
      <c r="H7" s="184"/>
    </row>
    <row r="8" spans="1:13" s="8" customFormat="1" ht="20.100000000000001" customHeight="1" thickBot="1" x14ac:dyDescent="0.25">
      <c r="A8" s="186" t="s">
        <v>314</v>
      </c>
      <c r="B8" s="187"/>
      <c r="C8" s="188"/>
      <c r="D8" s="189"/>
      <c r="E8" s="185"/>
      <c r="F8" s="190" t="s">
        <v>28</v>
      </c>
      <c r="G8" s="191" t="s">
        <v>36</v>
      </c>
      <c r="H8" s="192" t="s">
        <v>37</v>
      </c>
    </row>
    <row r="9" spans="1:13" s="8" customFormat="1" ht="20.100000000000001" customHeight="1" x14ac:dyDescent="0.2">
      <c r="A9" s="186" t="s">
        <v>315</v>
      </c>
      <c r="B9" s="193"/>
      <c r="C9" s="194"/>
      <c r="D9" s="195"/>
      <c r="E9" s="185"/>
      <c r="F9" s="196" t="s">
        <v>316</v>
      </c>
      <c r="G9" s="197">
        <v>885</v>
      </c>
      <c r="H9" s="198"/>
    </row>
    <row r="10" spans="1:13" s="8" customFormat="1" ht="20.100000000000001" customHeight="1" thickBot="1" x14ac:dyDescent="0.25">
      <c r="A10" s="199" t="s">
        <v>317</v>
      </c>
      <c r="B10" s="200"/>
      <c r="C10" s="201"/>
      <c r="D10" s="202"/>
      <c r="E10" s="185"/>
      <c r="F10" s="203" t="s">
        <v>318</v>
      </c>
      <c r="G10" s="197"/>
      <c r="H10" s="198"/>
    </row>
    <row r="11" spans="1:13" s="8" customFormat="1" ht="20.100000000000001" customHeight="1" x14ac:dyDescent="0.2">
      <c r="A11" s="185"/>
      <c r="B11" s="185"/>
      <c r="C11" s="204"/>
      <c r="D11" s="204"/>
      <c r="E11" s="205"/>
      <c r="F11" s="203" t="s">
        <v>89</v>
      </c>
      <c r="G11" s="197"/>
      <c r="H11" s="198"/>
    </row>
    <row r="12" spans="1:13" s="8" customFormat="1" ht="20.100000000000001" customHeight="1" thickBot="1" x14ac:dyDescent="0.25">
      <c r="A12" s="206"/>
      <c r="B12" s="206"/>
      <c r="C12" s="206"/>
      <c r="D12" s="206"/>
      <c r="E12" s="185"/>
      <c r="F12" s="203" t="s">
        <v>88</v>
      </c>
      <c r="G12" s="197"/>
      <c r="H12" s="198"/>
    </row>
    <row r="13" spans="1:13" s="8" customFormat="1" ht="20.100000000000001" customHeight="1" thickBot="1" x14ac:dyDescent="0.25">
      <c r="A13" s="207" t="s">
        <v>64</v>
      </c>
      <c r="B13" s="208"/>
      <c r="C13" s="208"/>
      <c r="D13" s="209"/>
      <c r="E13" s="185"/>
      <c r="F13" s="203" t="s">
        <v>41</v>
      </c>
      <c r="G13" s="197">
        <v>208</v>
      </c>
      <c r="H13" s="198"/>
    </row>
    <row r="14" spans="1:13" s="8" customFormat="1" ht="20.100000000000001" customHeight="1" x14ac:dyDescent="0.2">
      <c r="A14" s="203" t="s">
        <v>319</v>
      </c>
      <c r="B14" s="210" t="s">
        <v>28</v>
      </c>
      <c r="C14" s="211"/>
      <c r="D14" s="212"/>
      <c r="E14" s="185"/>
      <c r="F14" s="203" t="s">
        <v>42</v>
      </c>
      <c r="G14" s="197">
        <v>2.8</v>
      </c>
      <c r="H14" s="198"/>
    </row>
    <row r="15" spans="1:13" s="8" customFormat="1" ht="20.100000000000001" customHeight="1" x14ac:dyDescent="0.2">
      <c r="A15" s="196" t="s">
        <v>320</v>
      </c>
      <c r="B15" s="213" t="s">
        <v>28</v>
      </c>
      <c r="C15" s="214"/>
      <c r="D15" s="215"/>
      <c r="E15" s="185"/>
      <c r="F15" s="203" t="s">
        <v>321</v>
      </c>
      <c r="G15" s="197"/>
      <c r="H15" s="198"/>
    </row>
    <row r="16" spans="1:13" s="8" customFormat="1" ht="20.100000000000001" customHeight="1" x14ac:dyDescent="0.2">
      <c r="A16" s="196" t="s">
        <v>322</v>
      </c>
      <c r="B16" s="213" t="s">
        <v>28</v>
      </c>
      <c r="C16" s="214"/>
      <c r="D16" s="215"/>
      <c r="E16" s="185"/>
      <c r="F16" s="203" t="s">
        <v>323</v>
      </c>
      <c r="G16" s="197"/>
      <c r="H16" s="198"/>
    </row>
    <row r="17" spans="1:9" s="8" customFormat="1" ht="20.100000000000001" customHeight="1" x14ac:dyDescent="0.2">
      <c r="A17" s="196" t="s">
        <v>324</v>
      </c>
      <c r="B17" s="193">
        <v>1</v>
      </c>
      <c r="C17" s="194"/>
      <c r="D17" s="195"/>
      <c r="E17" s="185"/>
      <c r="F17" s="203" t="s">
        <v>53</v>
      </c>
      <c r="G17" s="197">
        <v>0.3</v>
      </c>
      <c r="H17" s="198"/>
    </row>
    <row r="18" spans="1:9" s="8" customFormat="1" ht="20.100000000000001" customHeight="1" thickBot="1" x14ac:dyDescent="0.25">
      <c r="A18" s="196" t="s">
        <v>325</v>
      </c>
      <c r="B18" s="193">
        <v>208</v>
      </c>
      <c r="C18" s="194"/>
      <c r="D18" s="195"/>
      <c r="E18" s="185"/>
      <c r="F18" s="216" t="s">
        <v>326</v>
      </c>
      <c r="G18" s="217"/>
      <c r="H18" s="218"/>
    </row>
    <row r="19" spans="1:9" s="8" customFormat="1" ht="20.100000000000001" customHeight="1" thickBot="1" x14ac:dyDescent="0.25">
      <c r="A19" s="219" t="s">
        <v>327</v>
      </c>
      <c r="B19" s="200">
        <v>2.8</v>
      </c>
      <c r="C19" s="201"/>
      <c r="D19" s="202"/>
      <c r="E19" s="185"/>
      <c r="F19" s="185"/>
      <c r="G19" s="185"/>
      <c r="H19" s="185"/>
    </row>
    <row r="20" spans="1:9" s="8" customFormat="1" ht="20.100000000000001" customHeight="1" x14ac:dyDescent="0.2">
      <c r="A20" s="185"/>
      <c r="B20" s="185"/>
      <c r="C20" s="185"/>
      <c r="D20" s="185"/>
      <c r="E20" s="185"/>
      <c r="F20" s="185"/>
      <c r="G20" s="185"/>
      <c r="H20" s="185"/>
    </row>
    <row r="21" spans="1:9" s="8" customFormat="1" ht="16.5" customHeight="1" thickBot="1" x14ac:dyDescent="0.25">
      <c r="A21" s="220"/>
      <c r="B21" s="220"/>
      <c r="C21" s="220"/>
      <c r="D21" s="220"/>
      <c r="E21" s="185"/>
      <c r="F21" s="185"/>
      <c r="G21" s="185"/>
      <c r="H21" s="185"/>
    </row>
    <row r="22" spans="1:9" s="8" customFormat="1" ht="36.75" thickBot="1" x14ac:dyDescent="0.3">
      <c r="A22" s="221" t="s">
        <v>1</v>
      </c>
      <c r="B22" s="221" t="s">
        <v>2</v>
      </c>
      <c r="C22" s="222" t="s">
        <v>4</v>
      </c>
      <c r="D22" s="222" t="s">
        <v>5</v>
      </c>
      <c r="E22" s="222" t="s">
        <v>328</v>
      </c>
      <c r="F22" s="222" t="s">
        <v>329</v>
      </c>
      <c r="G22" s="222" t="s">
        <v>330</v>
      </c>
      <c r="H22" s="223" t="s">
        <v>331</v>
      </c>
      <c r="I22" s="224"/>
    </row>
    <row r="23" spans="1:9" s="8" customFormat="1" ht="20.100000000000001" customHeight="1" x14ac:dyDescent="0.2">
      <c r="A23" s="225" t="s">
        <v>337</v>
      </c>
      <c r="B23" s="226" t="s">
        <v>340</v>
      </c>
      <c r="C23" s="227" t="s">
        <v>299</v>
      </c>
      <c r="D23" s="228" t="s">
        <v>341</v>
      </c>
      <c r="E23" s="228">
        <v>590</v>
      </c>
      <c r="F23" s="228"/>
      <c r="G23" s="228"/>
      <c r="H23" s="229">
        <f>G23/E23</f>
        <v>0</v>
      </c>
      <c r="I23" s="230"/>
    </row>
    <row r="24" spans="1:9" s="8" customFormat="1" ht="20.100000000000001" customHeight="1" x14ac:dyDescent="0.2">
      <c r="A24" s="225" t="s">
        <v>338</v>
      </c>
      <c r="B24" s="226" t="s">
        <v>340</v>
      </c>
      <c r="C24" s="227" t="s">
        <v>299</v>
      </c>
      <c r="D24" s="228" t="s">
        <v>341</v>
      </c>
      <c r="E24" s="228">
        <v>590</v>
      </c>
      <c r="F24" s="228"/>
      <c r="G24" s="231"/>
      <c r="H24" s="229">
        <f t="shared" ref="H24:H31" si="0">G24/E24</f>
        <v>0</v>
      </c>
      <c r="I24" s="230"/>
    </row>
    <row r="25" spans="1:9" s="8" customFormat="1" ht="20.100000000000001" customHeight="1" x14ac:dyDescent="0.2">
      <c r="A25" s="225" t="s">
        <v>339</v>
      </c>
      <c r="B25" s="226" t="s">
        <v>340</v>
      </c>
      <c r="C25" s="227" t="s">
        <v>299</v>
      </c>
      <c r="D25" s="228" t="s">
        <v>341</v>
      </c>
      <c r="E25" s="228">
        <v>590</v>
      </c>
      <c r="F25" s="228"/>
      <c r="G25" s="228"/>
      <c r="H25" s="229">
        <f t="shared" si="0"/>
        <v>0</v>
      </c>
      <c r="I25" s="230"/>
    </row>
    <row r="26" spans="1:9" s="8" customFormat="1" ht="20.100000000000001" customHeight="1" x14ac:dyDescent="0.2">
      <c r="A26" s="225"/>
      <c r="B26" s="226"/>
      <c r="C26" s="227"/>
      <c r="D26" s="228"/>
      <c r="E26" s="241">
        <f>SUM(E23:E25)</f>
        <v>1770</v>
      </c>
      <c r="F26" s="228"/>
      <c r="G26" s="241"/>
      <c r="H26" s="242">
        <f t="shared" si="0"/>
        <v>0</v>
      </c>
      <c r="I26" s="230"/>
    </row>
    <row r="27" spans="1:9" s="8" customFormat="1" ht="20.100000000000001" customHeight="1" x14ac:dyDescent="0.2">
      <c r="A27" s="225"/>
      <c r="B27" s="226"/>
      <c r="C27" s="227"/>
      <c r="D27" s="228"/>
      <c r="E27" s="228"/>
      <c r="F27" s="228"/>
      <c r="G27" s="228"/>
      <c r="H27" s="229"/>
      <c r="I27" s="230"/>
    </row>
    <row r="28" spans="1:9" s="8" customFormat="1" ht="20.100000000000001" customHeight="1" x14ac:dyDescent="0.2">
      <c r="A28" s="225"/>
      <c r="B28" s="226"/>
      <c r="C28" s="227"/>
      <c r="D28" s="228"/>
      <c r="E28" s="228"/>
      <c r="F28" s="228"/>
      <c r="G28" s="228"/>
      <c r="H28" s="229"/>
      <c r="I28" s="230"/>
    </row>
    <row r="29" spans="1:9" s="8" customFormat="1" ht="20.100000000000001" customHeight="1" x14ac:dyDescent="0.2">
      <c r="A29" s="225"/>
      <c r="B29" s="226"/>
      <c r="C29" s="227"/>
      <c r="D29" s="228"/>
      <c r="E29" s="228"/>
      <c r="F29" s="228"/>
      <c r="G29" s="228"/>
      <c r="H29" s="229"/>
      <c r="I29" s="230"/>
    </row>
    <row r="30" spans="1:9" s="8" customFormat="1" ht="20.100000000000001" customHeight="1" x14ac:dyDescent="0.2">
      <c r="A30" s="225"/>
      <c r="B30" s="226"/>
      <c r="C30" s="227"/>
      <c r="D30" s="228"/>
      <c r="E30" s="228"/>
      <c r="F30" s="228"/>
      <c r="G30" s="228"/>
      <c r="H30" s="229"/>
      <c r="I30" s="230"/>
    </row>
    <row r="31" spans="1:9" s="8" customFormat="1" ht="20.100000000000001" customHeight="1" thickBot="1" x14ac:dyDescent="0.25">
      <c r="A31" s="232"/>
      <c r="B31" s="233"/>
      <c r="C31" s="234"/>
      <c r="D31" s="235"/>
      <c r="E31" s="235"/>
      <c r="F31" s="235"/>
      <c r="G31" s="235"/>
      <c r="H31" s="218"/>
      <c r="I31" s="230"/>
    </row>
    <row r="32" spans="1:9" x14ac:dyDescent="0.25">
      <c r="A32" s="236"/>
      <c r="B32" s="236"/>
    </row>
    <row r="33" spans="1:2" x14ac:dyDescent="0.25">
      <c r="A33" s="236"/>
      <c r="B33" s="236"/>
    </row>
    <row r="34" spans="1:2" x14ac:dyDescent="0.25">
      <c r="A34" s="237"/>
      <c r="B34" s="237"/>
    </row>
    <row r="35" spans="1:2" x14ac:dyDescent="0.25">
      <c r="A35" s="236"/>
      <c r="B35" s="236"/>
    </row>
    <row r="36" spans="1:2" x14ac:dyDescent="0.25">
      <c r="A36" s="236"/>
      <c r="B36" s="236"/>
    </row>
    <row r="37" spans="1:2" x14ac:dyDescent="0.25">
      <c r="A37" s="237"/>
      <c r="B37" s="237"/>
    </row>
    <row r="38" spans="1:2" x14ac:dyDescent="0.25">
      <c r="A38" s="237"/>
      <c r="B38" s="237"/>
    </row>
    <row r="39" spans="1:2" x14ac:dyDescent="0.25">
      <c r="A39" s="237"/>
      <c r="B39" s="237"/>
    </row>
    <row r="40" spans="1:2" x14ac:dyDescent="0.25">
      <c r="A40" s="237"/>
      <c r="B40" s="237"/>
    </row>
    <row r="41" spans="1:2" x14ac:dyDescent="0.25">
      <c r="A41" s="237"/>
      <c r="B41" s="237"/>
    </row>
    <row r="42" spans="1:2" x14ac:dyDescent="0.25">
      <c r="A42" s="237"/>
      <c r="B42" s="237"/>
    </row>
    <row r="43" spans="1:2" x14ac:dyDescent="0.25">
      <c r="A43" s="238"/>
      <c r="B43" s="238"/>
    </row>
    <row r="44" spans="1:2" x14ac:dyDescent="0.25">
      <c r="A44" s="236"/>
      <c r="B44" s="236"/>
    </row>
    <row r="45" spans="1:2" x14ac:dyDescent="0.25">
      <c r="A45" s="236"/>
      <c r="B45" s="236"/>
    </row>
    <row r="46" spans="1:2" x14ac:dyDescent="0.25">
      <c r="A46" s="236"/>
      <c r="B46" s="236"/>
    </row>
    <row r="47" spans="1:2" x14ac:dyDescent="0.25">
      <c r="A47" s="236"/>
      <c r="B47" s="236"/>
    </row>
    <row r="48" spans="1:2" x14ac:dyDescent="0.25">
      <c r="A48" s="236"/>
      <c r="B48" s="236"/>
    </row>
    <row r="49" spans="1:2" x14ac:dyDescent="0.25">
      <c r="A49" s="236"/>
      <c r="B49" s="236"/>
    </row>
    <row r="50" spans="1:2" x14ac:dyDescent="0.25">
      <c r="A50" s="236"/>
      <c r="B50" s="236"/>
    </row>
    <row r="51" spans="1:2" x14ac:dyDescent="0.25">
      <c r="A51" s="237"/>
      <c r="B51" s="237"/>
    </row>
    <row r="52" spans="1:2" x14ac:dyDescent="0.25">
      <c r="A52" s="237"/>
      <c r="B52" s="237"/>
    </row>
    <row r="53" spans="1:2" x14ac:dyDescent="0.25">
      <c r="A53" s="237"/>
      <c r="B53" s="237"/>
    </row>
    <row r="54" spans="1:2" x14ac:dyDescent="0.25">
      <c r="A54" s="237"/>
      <c r="B54" s="237"/>
    </row>
    <row r="55" spans="1:2" x14ac:dyDescent="0.25">
      <c r="A55" s="237"/>
      <c r="B55" s="237"/>
    </row>
    <row r="56" spans="1:2" x14ac:dyDescent="0.25">
      <c r="A56" s="237"/>
      <c r="B56" s="237"/>
    </row>
    <row r="57" spans="1:2" x14ac:dyDescent="0.25">
      <c r="A57" s="35"/>
      <c r="B57" s="35"/>
    </row>
    <row r="58" spans="1:2" x14ac:dyDescent="0.25">
      <c r="A58" s="35"/>
      <c r="B58" s="35"/>
    </row>
    <row r="74" spans="1:2" x14ac:dyDescent="0.25">
      <c r="A74" s="239"/>
      <c r="B74" s="239"/>
    </row>
    <row r="75" spans="1:2" x14ac:dyDescent="0.25">
      <c r="A75" s="35"/>
      <c r="B75" s="35"/>
    </row>
    <row r="76" spans="1:2" x14ac:dyDescent="0.25">
      <c r="A76" s="236"/>
      <c r="B76" s="236"/>
    </row>
    <row r="77" spans="1:2" x14ac:dyDescent="0.25">
      <c r="A77" s="237"/>
      <c r="B77" s="237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31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A9914-434B-4F28-8489-2B42B401C0F6}">
  <sheetPr>
    <pageSetUpPr fitToPage="1"/>
  </sheetPr>
  <dimension ref="A1:M65"/>
  <sheetViews>
    <sheetView zoomScale="80" zoomScaleNormal="80" workbookViewId="0">
      <selection activeCell="A25" sqref="A25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72" t="s">
        <v>0</v>
      </c>
      <c r="B1" s="172"/>
      <c r="C1" s="172"/>
      <c r="D1" s="172"/>
      <c r="E1" s="172"/>
      <c r="F1" s="172"/>
      <c r="G1" s="172"/>
      <c r="H1" s="172"/>
      <c r="I1" s="1"/>
      <c r="J1" s="1"/>
      <c r="K1" s="1"/>
      <c r="L1" s="1"/>
      <c r="M1" s="2"/>
    </row>
    <row r="2" spans="1:13" ht="20.25" x14ac:dyDescent="0.25">
      <c r="A2" s="173" t="s">
        <v>56</v>
      </c>
      <c r="B2" s="173"/>
      <c r="C2" s="173"/>
      <c r="D2" s="173"/>
      <c r="E2" s="173"/>
      <c r="F2" s="173"/>
      <c r="G2" s="173"/>
      <c r="H2" s="173"/>
      <c r="I2" s="4"/>
      <c r="J2" s="4"/>
      <c r="K2" s="4"/>
      <c r="L2" s="4"/>
      <c r="M2" s="5"/>
    </row>
    <row r="3" spans="1:13" ht="21" x14ac:dyDescent="0.25">
      <c r="A3" s="174" t="s">
        <v>55</v>
      </c>
      <c r="B3" s="174"/>
      <c r="C3" s="174"/>
      <c r="D3" s="174"/>
      <c r="E3" s="174"/>
      <c r="F3" s="174"/>
      <c r="G3" s="174"/>
      <c r="H3" s="174"/>
      <c r="I3" s="6"/>
      <c r="J3" s="6"/>
      <c r="K3" s="6"/>
      <c r="L3" s="6"/>
      <c r="M3" s="7"/>
    </row>
    <row r="4" spans="1:13" ht="15" customHeight="1" x14ac:dyDescent="0.25">
      <c r="A4" s="177"/>
      <c r="B4" s="177"/>
      <c r="C4" s="177"/>
      <c r="D4" s="177"/>
      <c r="E4" s="177"/>
      <c r="F4" s="177"/>
      <c r="G4" s="177"/>
      <c r="H4" s="177"/>
      <c r="I4" s="8"/>
      <c r="J4" s="8"/>
      <c r="K4" s="8"/>
      <c r="L4" s="8"/>
    </row>
    <row r="5" spans="1:13" s="83" customFormat="1" ht="20.100000000000001" customHeight="1" x14ac:dyDescent="0.25">
      <c r="A5" s="176" t="s">
        <v>333</v>
      </c>
      <c r="B5" s="176"/>
      <c r="C5" s="176" t="s">
        <v>334</v>
      </c>
      <c r="D5" s="176"/>
      <c r="E5" s="176"/>
      <c r="F5" s="176"/>
      <c r="G5" s="176"/>
      <c r="H5" s="176"/>
      <c r="I5" s="82"/>
    </row>
    <row r="6" spans="1:13" ht="6.75" customHeight="1" thickBot="1" x14ac:dyDescent="0.3">
      <c r="A6" s="53"/>
      <c r="B6" s="53"/>
      <c r="C6" s="53"/>
      <c r="D6" s="53"/>
      <c r="E6" s="53"/>
      <c r="F6" s="53"/>
      <c r="G6" s="53"/>
      <c r="H6" s="52"/>
      <c r="I6" s="52"/>
      <c r="J6" s="52"/>
      <c r="K6" s="52"/>
      <c r="L6" s="52"/>
    </row>
    <row r="7" spans="1:13" s="8" customFormat="1" ht="20.100000000000001" customHeight="1" thickBot="1" x14ac:dyDescent="0.25">
      <c r="A7" s="182" t="s">
        <v>21</v>
      </c>
      <c r="B7" s="183"/>
      <c r="C7" s="183"/>
      <c r="D7" s="184"/>
      <c r="E7" s="185"/>
      <c r="F7" s="182" t="s">
        <v>35</v>
      </c>
      <c r="G7" s="183"/>
      <c r="H7" s="184"/>
    </row>
    <row r="8" spans="1:13" s="8" customFormat="1" ht="20.100000000000001" customHeight="1" thickBot="1" x14ac:dyDescent="0.25">
      <c r="A8" s="186" t="s">
        <v>314</v>
      </c>
      <c r="B8" s="187"/>
      <c r="C8" s="188"/>
      <c r="D8" s="189"/>
      <c r="E8" s="185"/>
      <c r="F8" s="190" t="s">
        <v>28</v>
      </c>
      <c r="G8" s="191" t="s">
        <v>36</v>
      </c>
      <c r="H8" s="192" t="s">
        <v>37</v>
      </c>
    </row>
    <row r="9" spans="1:13" s="8" customFormat="1" ht="20.100000000000001" customHeight="1" x14ac:dyDescent="0.2">
      <c r="A9" s="186" t="s">
        <v>315</v>
      </c>
      <c r="B9" s="193"/>
      <c r="C9" s="194"/>
      <c r="D9" s="195"/>
      <c r="E9" s="185"/>
      <c r="F9" s="196" t="s">
        <v>316</v>
      </c>
      <c r="G9" s="197">
        <v>885</v>
      </c>
      <c r="H9" s="198"/>
    </row>
    <row r="10" spans="1:13" s="8" customFormat="1" ht="20.100000000000001" customHeight="1" thickBot="1" x14ac:dyDescent="0.25">
      <c r="A10" s="199" t="s">
        <v>317</v>
      </c>
      <c r="B10" s="200"/>
      <c r="C10" s="201"/>
      <c r="D10" s="202"/>
      <c r="E10" s="185"/>
      <c r="F10" s="203" t="s">
        <v>318</v>
      </c>
      <c r="G10" s="197"/>
      <c r="H10" s="198"/>
    </row>
    <row r="11" spans="1:13" s="8" customFormat="1" ht="20.100000000000001" customHeight="1" x14ac:dyDescent="0.2">
      <c r="A11" s="185"/>
      <c r="B11" s="185"/>
      <c r="C11" s="204"/>
      <c r="D11" s="204"/>
      <c r="E11" s="205"/>
      <c r="F11" s="203" t="s">
        <v>89</v>
      </c>
      <c r="G11" s="197"/>
      <c r="H11" s="198"/>
    </row>
    <row r="12" spans="1:13" s="8" customFormat="1" ht="20.100000000000001" customHeight="1" thickBot="1" x14ac:dyDescent="0.25">
      <c r="A12" s="206"/>
      <c r="B12" s="206"/>
      <c r="C12" s="206"/>
      <c r="D12" s="206"/>
      <c r="E12" s="185"/>
      <c r="F12" s="203" t="s">
        <v>88</v>
      </c>
      <c r="G12" s="197"/>
      <c r="H12" s="198"/>
    </row>
    <row r="13" spans="1:13" s="8" customFormat="1" ht="20.100000000000001" customHeight="1" thickBot="1" x14ac:dyDescent="0.25">
      <c r="A13" s="207" t="s">
        <v>64</v>
      </c>
      <c r="B13" s="208"/>
      <c r="C13" s="208"/>
      <c r="D13" s="209"/>
      <c r="E13" s="185"/>
      <c r="F13" s="203" t="s">
        <v>41</v>
      </c>
      <c r="G13" s="197">
        <v>208</v>
      </c>
      <c r="H13" s="198"/>
    </row>
    <row r="14" spans="1:13" s="8" customFormat="1" ht="20.100000000000001" customHeight="1" x14ac:dyDescent="0.2">
      <c r="A14" s="203" t="s">
        <v>319</v>
      </c>
      <c r="B14" s="210" t="s">
        <v>28</v>
      </c>
      <c r="C14" s="211"/>
      <c r="D14" s="212"/>
      <c r="E14" s="185"/>
      <c r="F14" s="203" t="s">
        <v>42</v>
      </c>
      <c r="G14" s="197">
        <v>2.8</v>
      </c>
      <c r="H14" s="198"/>
    </row>
    <row r="15" spans="1:13" s="8" customFormat="1" ht="20.100000000000001" customHeight="1" x14ac:dyDescent="0.2">
      <c r="A15" s="196" t="s">
        <v>320</v>
      </c>
      <c r="B15" s="213" t="s">
        <v>28</v>
      </c>
      <c r="C15" s="214"/>
      <c r="D15" s="215"/>
      <c r="E15" s="185"/>
      <c r="F15" s="203" t="s">
        <v>321</v>
      </c>
      <c r="G15" s="197"/>
      <c r="H15" s="198"/>
    </row>
    <row r="16" spans="1:13" s="8" customFormat="1" ht="20.100000000000001" customHeight="1" x14ac:dyDescent="0.2">
      <c r="A16" s="196" t="s">
        <v>322</v>
      </c>
      <c r="B16" s="213" t="s">
        <v>28</v>
      </c>
      <c r="C16" s="214"/>
      <c r="D16" s="215"/>
      <c r="E16" s="185"/>
      <c r="F16" s="203" t="s">
        <v>323</v>
      </c>
      <c r="G16" s="197"/>
      <c r="H16" s="198"/>
    </row>
    <row r="17" spans="1:8" s="8" customFormat="1" ht="20.100000000000001" customHeight="1" x14ac:dyDescent="0.2">
      <c r="A17" s="196" t="s">
        <v>324</v>
      </c>
      <c r="B17" s="193">
        <v>1</v>
      </c>
      <c r="C17" s="194"/>
      <c r="D17" s="195"/>
      <c r="E17" s="185"/>
      <c r="F17" s="203" t="s">
        <v>53</v>
      </c>
      <c r="G17" s="197">
        <v>0.3</v>
      </c>
      <c r="H17" s="198"/>
    </row>
    <row r="18" spans="1:8" s="8" customFormat="1" ht="20.100000000000001" customHeight="1" thickBot="1" x14ac:dyDescent="0.25">
      <c r="A18" s="196" t="s">
        <v>325</v>
      </c>
      <c r="B18" s="193">
        <v>208</v>
      </c>
      <c r="C18" s="194"/>
      <c r="D18" s="195"/>
      <c r="E18" s="185"/>
      <c r="F18" s="216" t="s">
        <v>326</v>
      </c>
      <c r="G18" s="217"/>
      <c r="H18" s="218"/>
    </row>
    <row r="19" spans="1:8" s="8" customFormat="1" ht="20.100000000000001" customHeight="1" thickBot="1" x14ac:dyDescent="0.25">
      <c r="A19" s="219" t="s">
        <v>327</v>
      </c>
      <c r="B19" s="200">
        <v>2.8</v>
      </c>
      <c r="C19" s="201"/>
      <c r="D19" s="202"/>
      <c r="E19" s="185"/>
      <c r="F19" s="185"/>
      <c r="G19" s="185"/>
      <c r="H19" s="185"/>
    </row>
    <row r="20" spans="1:8" s="8" customFormat="1" ht="20.100000000000001" customHeight="1" x14ac:dyDescent="0.2">
      <c r="A20" s="185"/>
      <c r="B20" s="185"/>
      <c r="C20" s="185"/>
      <c r="D20" s="185"/>
      <c r="E20" s="185"/>
      <c r="F20" s="185"/>
      <c r="G20" s="185"/>
      <c r="H20" s="185"/>
    </row>
    <row r="21" spans="1:8" ht="15.75" x14ac:dyDescent="0.25">
      <c r="A21" s="240" t="s">
        <v>336</v>
      </c>
      <c r="B21" s="236"/>
    </row>
    <row r="22" spans="1:8" x14ac:dyDescent="0.25">
      <c r="A22" s="237"/>
      <c r="B22" s="237"/>
    </row>
    <row r="23" spans="1:8" x14ac:dyDescent="0.25">
      <c r="A23" s="236"/>
      <c r="B23" s="236"/>
    </row>
    <row r="24" spans="1:8" x14ac:dyDescent="0.25">
      <c r="A24" s="236"/>
      <c r="B24" s="236"/>
    </row>
    <row r="25" spans="1:8" x14ac:dyDescent="0.25">
      <c r="A25" s="237"/>
      <c r="B25" s="237"/>
    </row>
    <row r="26" spans="1:8" x14ac:dyDescent="0.25">
      <c r="A26" s="237"/>
      <c r="B26" s="237"/>
    </row>
    <row r="27" spans="1:8" x14ac:dyDescent="0.25">
      <c r="A27" s="237"/>
      <c r="B27" s="237"/>
    </row>
    <row r="28" spans="1:8" x14ac:dyDescent="0.25">
      <c r="A28" s="237"/>
      <c r="B28" s="237"/>
    </row>
    <row r="29" spans="1:8" x14ac:dyDescent="0.25">
      <c r="A29" s="237"/>
      <c r="B29" s="237"/>
    </row>
    <row r="30" spans="1:8" x14ac:dyDescent="0.25">
      <c r="A30" s="237"/>
      <c r="B30" s="237"/>
    </row>
    <row r="31" spans="1:8" x14ac:dyDescent="0.25">
      <c r="A31" s="238"/>
      <c r="B31" s="238"/>
    </row>
    <row r="32" spans="1:8" x14ac:dyDescent="0.25">
      <c r="A32" s="236"/>
      <c r="B32" s="236"/>
    </row>
    <row r="33" spans="1:2" x14ac:dyDescent="0.25">
      <c r="A33" s="236"/>
      <c r="B33" s="236"/>
    </row>
    <row r="34" spans="1:2" x14ac:dyDescent="0.25">
      <c r="A34" s="236"/>
      <c r="B34" s="236"/>
    </row>
    <row r="35" spans="1:2" x14ac:dyDescent="0.25">
      <c r="A35" s="236"/>
      <c r="B35" s="236"/>
    </row>
    <row r="36" spans="1:2" x14ac:dyDescent="0.25">
      <c r="A36" s="236"/>
      <c r="B36" s="236"/>
    </row>
    <row r="37" spans="1:2" x14ac:dyDescent="0.25">
      <c r="A37" s="236"/>
      <c r="B37" s="236"/>
    </row>
    <row r="38" spans="1:2" x14ac:dyDescent="0.25">
      <c r="A38" s="236"/>
      <c r="B38" s="236"/>
    </row>
    <row r="39" spans="1:2" x14ac:dyDescent="0.25">
      <c r="A39" s="237"/>
      <c r="B39" s="237"/>
    </row>
    <row r="40" spans="1:2" x14ac:dyDescent="0.25">
      <c r="A40" s="237"/>
      <c r="B40" s="237"/>
    </row>
    <row r="41" spans="1:2" x14ac:dyDescent="0.25">
      <c r="A41" s="237"/>
      <c r="B41" s="237"/>
    </row>
    <row r="42" spans="1:2" x14ac:dyDescent="0.25">
      <c r="A42" s="237"/>
      <c r="B42" s="237"/>
    </row>
    <row r="43" spans="1:2" x14ac:dyDescent="0.25">
      <c r="A43" s="237"/>
      <c r="B43" s="237"/>
    </row>
    <row r="44" spans="1:2" x14ac:dyDescent="0.25">
      <c r="A44" s="237"/>
      <c r="B44" s="237"/>
    </row>
    <row r="45" spans="1:2" x14ac:dyDescent="0.25">
      <c r="A45" s="35"/>
      <c r="B45" s="35"/>
    </row>
    <row r="46" spans="1:2" x14ac:dyDescent="0.25">
      <c r="A46" s="35"/>
      <c r="B46" s="35"/>
    </row>
    <row r="62" spans="1:2" x14ac:dyDescent="0.25">
      <c r="A62" s="239"/>
      <c r="B62" s="239"/>
    </row>
    <row r="63" spans="1:2" x14ac:dyDescent="0.25">
      <c r="A63" s="35"/>
      <c r="B63" s="35"/>
    </row>
    <row r="64" spans="1:2" x14ac:dyDescent="0.25">
      <c r="A64" s="236"/>
      <c r="B64" s="236"/>
    </row>
    <row r="65" spans="1:2" x14ac:dyDescent="0.25">
      <c r="A65" s="237"/>
      <c r="B65" s="237"/>
    </row>
  </sheetData>
  <mergeCells count="20">
    <mergeCell ref="B18:D18"/>
    <mergeCell ref="B19:D19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rintOptions horizontalCentered="1"/>
  <pageMargins left="0.7" right="0.7" top="1" bottom="0.5" header="0" footer="0"/>
  <pageSetup scale="85" orientation="portrait" r:id="rId1"/>
  <rowBreaks count="1" manualBreakCount="1">
    <brk id="22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31D5A-108B-41EB-8174-2FBA07F6AD53}">
  <sheetPr>
    <pageSetUpPr fitToPage="1"/>
  </sheetPr>
  <dimension ref="A1:N43"/>
  <sheetViews>
    <sheetView zoomScale="80" zoomScaleNormal="80" workbookViewId="0">
      <pane ySplit="7" topLeftCell="A23" activePane="bottomLeft" state="frozen"/>
      <selection activeCell="R27" sqref="R27"/>
      <selection pane="bottomLeft" activeCell="F30" sqref="F30"/>
    </sheetView>
  </sheetViews>
  <sheetFormatPr defaultColWidth="9.140625" defaultRowHeight="15" x14ac:dyDescent="0.25"/>
  <cols>
    <col min="1" max="12" width="10.7109375" style="3" customWidth="1"/>
    <col min="13" max="16384" width="9.140625" style="3"/>
  </cols>
  <sheetData>
    <row r="1" spans="1:14" ht="53.25" customHeight="1" x14ac:dyDescent="0.45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2"/>
    </row>
    <row r="2" spans="1:14" ht="20.25" x14ac:dyDescent="0.25">
      <c r="A2" s="173" t="s">
        <v>56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5"/>
    </row>
    <row r="3" spans="1:14" ht="21" x14ac:dyDescent="0.25">
      <c r="A3" s="174" t="s">
        <v>55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7"/>
    </row>
    <row r="4" spans="1:14" ht="15" customHeight="1" x14ac:dyDescent="0.25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</row>
    <row r="5" spans="1:14" ht="15" customHeight="1" x14ac:dyDescent="0.25">
      <c r="A5" s="178" t="s">
        <v>91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</row>
    <row r="6" spans="1:14" ht="6.75" customHeight="1" thickBot="1" x14ac:dyDescent="0.3">
      <c r="A6" s="9"/>
      <c r="B6" s="9"/>
      <c r="C6" s="9"/>
      <c r="D6" s="9"/>
      <c r="E6" s="9"/>
      <c r="F6" s="9"/>
      <c r="G6" s="9"/>
    </row>
    <row r="7" spans="1:14" ht="39.950000000000003" customHeight="1" thickBot="1" x14ac:dyDescent="0.3">
      <c r="A7" s="10" t="s">
        <v>1</v>
      </c>
      <c r="B7" s="11" t="s">
        <v>2</v>
      </c>
      <c r="C7" s="11" t="s">
        <v>3</v>
      </c>
      <c r="D7" s="11" t="s">
        <v>4</v>
      </c>
      <c r="E7" s="11" t="s">
        <v>5</v>
      </c>
      <c r="F7" s="11" t="s">
        <v>6</v>
      </c>
      <c r="G7" s="11" t="s">
        <v>7</v>
      </c>
      <c r="H7" s="11" t="s">
        <v>8</v>
      </c>
      <c r="I7" s="10" t="s">
        <v>9</v>
      </c>
      <c r="J7" s="11" t="s">
        <v>10</v>
      </c>
      <c r="K7" s="11" t="s">
        <v>11</v>
      </c>
      <c r="L7" s="11" t="s">
        <v>12</v>
      </c>
    </row>
    <row r="8" spans="1:14" ht="24.95" customHeight="1" x14ac:dyDescent="0.25">
      <c r="A8" s="12" t="s">
        <v>92</v>
      </c>
      <c r="B8" s="17">
        <v>928</v>
      </c>
      <c r="C8" s="13"/>
      <c r="D8" s="14"/>
      <c r="E8" s="15"/>
      <c r="F8" s="16">
        <v>1440</v>
      </c>
      <c r="G8" s="17"/>
      <c r="H8" s="16">
        <f>F8*0.2</f>
        <v>288</v>
      </c>
      <c r="I8" s="13"/>
      <c r="J8" s="16">
        <f>F8*0.7</f>
        <v>1007.9999999999999</v>
      </c>
      <c r="K8" s="13"/>
      <c r="L8" s="19"/>
      <c r="N8" s="181"/>
    </row>
    <row r="9" spans="1:14" ht="24.95" customHeight="1" x14ac:dyDescent="0.25">
      <c r="A9" s="12" t="s">
        <v>93</v>
      </c>
      <c r="B9" s="17">
        <v>928</v>
      </c>
      <c r="C9" s="13"/>
      <c r="D9" s="14"/>
      <c r="E9" s="15"/>
      <c r="F9" s="16">
        <v>860</v>
      </c>
      <c r="G9" s="17"/>
      <c r="H9" s="16">
        <f t="shared" ref="H9:H29" si="0">F9*0.2</f>
        <v>172</v>
      </c>
      <c r="I9" s="13"/>
      <c r="J9" s="16">
        <f t="shared" ref="J9:J29" si="1">F9*0.7</f>
        <v>602</v>
      </c>
      <c r="K9" s="13"/>
      <c r="L9" s="19"/>
    </row>
    <row r="10" spans="1:14" ht="24.95" customHeight="1" x14ac:dyDescent="0.25">
      <c r="A10" s="12" t="s">
        <v>94</v>
      </c>
      <c r="B10" s="17">
        <v>928</v>
      </c>
      <c r="C10" s="13"/>
      <c r="D10" s="14"/>
      <c r="E10" s="15"/>
      <c r="F10" s="16">
        <v>1000</v>
      </c>
      <c r="G10" s="17"/>
      <c r="H10" s="16">
        <f t="shared" si="0"/>
        <v>200</v>
      </c>
      <c r="I10" s="13"/>
      <c r="J10" s="16">
        <f t="shared" si="1"/>
        <v>700</v>
      </c>
      <c r="K10" s="13"/>
      <c r="L10" s="18"/>
    </row>
    <row r="11" spans="1:14" ht="24.95" customHeight="1" x14ac:dyDescent="0.25">
      <c r="A11" s="12" t="s">
        <v>95</v>
      </c>
      <c r="B11" s="17">
        <v>928</v>
      </c>
      <c r="C11" s="13"/>
      <c r="D11" s="14"/>
      <c r="E11" s="15"/>
      <c r="F11" s="16">
        <v>1430</v>
      </c>
      <c r="G11" s="17"/>
      <c r="H11" s="16">
        <f t="shared" si="0"/>
        <v>286</v>
      </c>
      <c r="I11" s="13"/>
      <c r="J11" s="16">
        <f t="shared" si="1"/>
        <v>1000.9999999999999</v>
      </c>
      <c r="K11" s="13"/>
      <c r="L11" s="19"/>
    </row>
    <row r="12" spans="1:14" ht="24.95" customHeight="1" x14ac:dyDescent="0.25">
      <c r="A12" s="12" t="s">
        <v>96</v>
      </c>
      <c r="B12" s="17" t="s">
        <v>295</v>
      </c>
      <c r="C12" s="13"/>
      <c r="D12" s="14"/>
      <c r="E12" s="15"/>
      <c r="F12" s="16">
        <v>1025</v>
      </c>
      <c r="G12" s="17"/>
      <c r="H12" s="16">
        <f t="shared" si="0"/>
        <v>205</v>
      </c>
      <c r="I12" s="13"/>
      <c r="J12" s="16">
        <f t="shared" si="1"/>
        <v>717.5</v>
      </c>
      <c r="K12" s="13"/>
      <c r="L12" s="19"/>
    </row>
    <row r="13" spans="1:14" ht="25.5" customHeight="1" x14ac:dyDescent="0.25">
      <c r="A13" s="12" t="s">
        <v>97</v>
      </c>
      <c r="B13" s="17" t="s">
        <v>295</v>
      </c>
      <c r="C13" s="21"/>
      <c r="D13" s="22"/>
      <c r="E13" s="23"/>
      <c r="F13" s="24">
        <v>1080</v>
      </c>
      <c r="G13" s="20"/>
      <c r="H13" s="16">
        <f t="shared" si="0"/>
        <v>216</v>
      </c>
      <c r="I13" s="13"/>
      <c r="J13" s="16">
        <f t="shared" si="1"/>
        <v>756</v>
      </c>
      <c r="K13" s="21"/>
      <c r="L13" s="25"/>
    </row>
    <row r="14" spans="1:14" ht="25.5" customHeight="1" x14ac:dyDescent="0.25">
      <c r="A14" s="12" t="s">
        <v>98</v>
      </c>
      <c r="B14" s="17" t="s">
        <v>295</v>
      </c>
      <c r="C14" s="17"/>
      <c r="D14" s="26"/>
      <c r="E14" s="26"/>
      <c r="F14" s="27">
        <v>720</v>
      </c>
      <c r="G14" s="17"/>
      <c r="H14" s="16">
        <f t="shared" si="0"/>
        <v>144</v>
      </c>
      <c r="I14" s="13"/>
      <c r="J14" s="16">
        <f t="shared" si="1"/>
        <v>503.99999999999994</v>
      </c>
      <c r="K14" s="17"/>
      <c r="L14" s="19"/>
    </row>
    <row r="15" spans="1:14" ht="25.5" customHeight="1" x14ac:dyDescent="0.25">
      <c r="A15" s="12" t="s">
        <v>99</v>
      </c>
      <c r="B15" s="17" t="s">
        <v>295</v>
      </c>
      <c r="C15" s="17"/>
      <c r="D15" s="26"/>
      <c r="E15" s="26"/>
      <c r="F15" s="27">
        <v>850</v>
      </c>
      <c r="G15" s="17"/>
      <c r="H15" s="16">
        <f t="shared" si="0"/>
        <v>170</v>
      </c>
      <c r="I15" s="13"/>
      <c r="J15" s="16">
        <f t="shared" si="1"/>
        <v>595</v>
      </c>
      <c r="K15" s="17"/>
      <c r="L15" s="19"/>
    </row>
    <row r="16" spans="1:14" ht="25.5" customHeight="1" x14ac:dyDescent="0.25">
      <c r="A16" s="12" t="s">
        <v>100</v>
      </c>
      <c r="B16" s="17">
        <v>938</v>
      </c>
      <c r="C16" s="17"/>
      <c r="D16" s="26"/>
      <c r="E16" s="26"/>
      <c r="F16" s="27">
        <v>660</v>
      </c>
      <c r="G16" s="17"/>
      <c r="H16" s="16">
        <f t="shared" si="0"/>
        <v>132</v>
      </c>
      <c r="I16" s="13"/>
      <c r="J16" s="16">
        <f t="shared" si="1"/>
        <v>461.99999999999994</v>
      </c>
      <c r="K16" s="17"/>
      <c r="L16" s="19"/>
    </row>
    <row r="17" spans="1:14" ht="24.95" customHeight="1" x14ac:dyDescent="0.25">
      <c r="A17" s="12" t="s">
        <v>101</v>
      </c>
      <c r="B17" s="17">
        <v>939</v>
      </c>
      <c r="C17" s="13"/>
      <c r="D17" s="14"/>
      <c r="E17" s="15"/>
      <c r="F17" s="16">
        <v>800</v>
      </c>
      <c r="G17" s="17"/>
      <c r="H17" s="16">
        <f t="shared" si="0"/>
        <v>160</v>
      </c>
      <c r="I17" s="13"/>
      <c r="J17" s="16">
        <f t="shared" si="1"/>
        <v>560</v>
      </c>
      <c r="K17" s="13"/>
      <c r="L17" s="19"/>
    </row>
    <row r="18" spans="1:14" ht="24.95" customHeight="1" x14ac:dyDescent="0.25">
      <c r="A18" s="12" t="s">
        <v>102</v>
      </c>
      <c r="B18" s="17">
        <v>943</v>
      </c>
      <c r="C18" s="13"/>
      <c r="D18" s="14"/>
      <c r="E18" s="15"/>
      <c r="F18" s="16">
        <v>1040</v>
      </c>
      <c r="G18" s="17"/>
      <c r="H18" s="16">
        <f t="shared" si="0"/>
        <v>208</v>
      </c>
      <c r="I18" s="13"/>
      <c r="J18" s="16">
        <f t="shared" si="1"/>
        <v>728</v>
      </c>
      <c r="K18" s="13"/>
      <c r="L18" s="18"/>
    </row>
    <row r="19" spans="1:14" ht="24.95" customHeight="1" x14ac:dyDescent="0.25">
      <c r="A19" s="12" t="s">
        <v>103</v>
      </c>
      <c r="B19" s="17">
        <v>943</v>
      </c>
      <c r="C19" s="13"/>
      <c r="D19" s="14"/>
      <c r="E19" s="15"/>
      <c r="F19" s="16">
        <v>1040</v>
      </c>
      <c r="G19" s="17"/>
      <c r="H19" s="16">
        <f t="shared" si="0"/>
        <v>208</v>
      </c>
      <c r="I19" s="13"/>
      <c r="J19" s="16">
        <f t="shared" si="1"/>
        <v>728</v>
      </c>
      <c r="K19" s="13"/>
      <c r="L19" s="19"/>
    </row>
    <row r="20" spans="1:14" ht="24.95" customHeight="1" x14ac:dyDescent="0.25">
      <c r="A20" s="12" t="s">
        <v>104</v>
      </c>
      <c r="B20" s="17">
        <v>945</v>
      </c>
      <c r="C20" s="13"/>
      <c r="D20" s="14"/>
      <c r="E20" s="15"/>
      <c r="F20" s="16">
        <v>1030</v>
      </c>
      <c r="G20" s="17"/>
      <c r="H20" s="16">
        <f t="shared" si="0"/>
        <v>206</v>
      </c>
      <c r="I20" s="13"/>
      <c r="J20" s="16">
        <f t="shared" si="1"/>
        <v>721</v>
      </c>
      <c r="K20" s="13"/>
      <c r="L20" s="19"/>
    </row>
    <row r="21" spans="1:14" ht="25.5" customHeight="1" x14ac:dyDescent="0.25">
      <c r="A21" s="12" t="s">
        <v>105</v>
      </c>
      <c r="B21" s="20">
        <v>946</v>
      </c>
      <c r="C21" s="21"/>
      <c r="D21" s="22"/>
      <c r="E21" s="23"/>
      <c r="F21" s="24">
        <v>730</v>
      </c>
      <c r="G21" s="20"/>
      <c r="H21" s="16">
        <f t="shared" si="0"/>
        <v>146</v>
      </c>
      <c r="I21" s="13"/>
      <c r="J21" s="16">
        <f t="shared" si="1"/>
        <v>510.99999999999994</v>
      </c>
      <c r="K21" s="21"/>
      <c r="L21" s="25"/>
    </row>
    <row r="22" spans="1:14" ht="25.5" customHeight="1" x14ac:dyDescent="0.25">
      <c r="A22" s="12" t="s">
        <v>106</v>
      </c>
      <c r="B22" s="17" t="s">
        <v>188</v>
      </c>
      <c r="C22" s="17"/>
      <c r="D22" s="26"/>
      <c r="E22" s="26"/>
      <c r="F22" s="27">
        <v>540</v>
      </c>
      <c r="G22" s="17"/>
      <c r="H22" s="16">
        <f t="shared" si="0"/>
        <v>108</v>
      </c>
      <c r="I22" s="13"/>
      <c r="J22" s="16">
        <f t="shared" si="1"/>
        <v>378</v>
      </c>
      <c r="K22" s="17"/>
      <c r="L22" s="19"/>
      <c r="N22" s="181"/>
    </row>
    <row r="23" spans="1:14" ht="25.5" customHeight="1" x14ac:dyDescent="0.25">
      <c r="A23" s="12" t="s">
        <v>107</v>
      </c>
      <c r="B23" s="17">
        <v>915</v>
      </c>
      <c r="C23" s="17"/>
      <c r="D23" s="26"/>
      <c r="E23" s="26"/>
      <c r="F23" s="27">
        <v>640</v>
      </c>
      <c r="G23" s="17"/>
      <c r="H23" s="16">
        <f t="shared" si="0"/>
        <v>128</v>
      </c>
      <c r="I23" s="13"/>
      <c r="J23" s="16">
        <f t="shared" si="1"/>
        <v>448</v>
      </c>
      <c r="K23" s="17"/>
      <c r="L23" s="19"/>
      <c r="N23" s="181"/>
    </row>
    <row r="24" spans="1:14" ht="25.5" customHeight="1" x14ac:dyDescent="0.25">
      <c r="A24" s="12" t="s">
        <v>108</v>
      </c>
      <c r="B24" s="17">
        <v>916</v>
      </c>
      <c r="C24" s="17"/>
      <c r="D24" s="26"/>
      <c r="E24" s="26"/>
      <c r="F24" s="27">
        <v>440</v>
      </c>
      <c r="G24" s="17"/>
      <c r="H24" s="16">
        <f t="shared" si="0"/>
        <v>88</v>
      </c>
      <c r="I24" s="13"/>
      <c r="J24" s="16">
        <f t="shared" si="1"/>
        <v>308</v>
      </c>
      <c r="K24" s="17"/>
      <c r="L24" s="19"/>
      <c r="N24" s="181"/>
    </row>
    <row r="25" spans="1:14" ht="24.95" customHeight="1" x14ac:dyDescent="0.25">
      <c r="A25" s="12" t="s">
        <v>109</v>
      </c>
      <c r="B25" s="17">
        <v>919</v>
      </c>
      <c r="C25" s="13"/>
      <c r="D25" s="14"/>
      <c r="E25" s="15"/>
      <c r="F25" s="16">
        <v>510</v>
      </c>
      <c r="G25" s="17"/>
      <c r="H25" s="16">
        <f t="shared" si="0"/>
        <v>102</v>
      </c>
      <c r="I25" s="13"/>
      <c r="J25" s="16">
        <f t="shared" si="1"/>
        <v>357</v>
      </c>
      <c r="K25" s="13"/>
      <c r="L25" s="19"/>
    </row>
    <row r="26" spans="1:14" ht="24.95" customHeight="1" x14ac:dyDescent="0.25">
      <c r="A26" s="12" t="s">
        <v>110</v>
      </c>
      <c r="B26" s="17">
        <v>923</v>
      </c>
      <c r="C26" s="13"/>
      <c r="D26" s="14"/>
      <c r="E26" s="15"/>
      <c r="F26" s="16">
        <v>1400</v>
      </c>
      <c r="G26" s="17"/>
      <c r="H26" s="16">
        <f t="shared" si="0"/>
        <v>280</v>
      </c>
      <c r="I26" s="13"/>
      <c r="J26" s="16">
        <f t="shared" si="1"/>
        <v>979.99999999999989</v>
      </c>
      <c r="K26" s="13"/>
      <c r="L26" s="18"/>
      <c r="N26" s="181"/>
    </row>
    <row r="27" spans="1:14" ht="24.95" customHeight="1" x14ac:dyDescent="0.25">
      <c r="A27" s="12" t="s">
        <v>111</v>
      </c>
      <c r="B27" s="17" t="s">
        <v>343</v>
      </c>
      <c r="C27" s="13"/>
      <c r="D27" s="14"/>
      <c r="E27" s="15"/>
      <c r="F27" s="16">
        <v>1275</v>
      </c>
      <c r="G27" s="17"/>
      <c r="H27" s="16">
        <f t="shared" si="0"/>
        <v>255</v>
      </c>
      <c r="I27" s="13"/>
      <c r="J27" s="16">
        <f t="shared" si="1"/>
        <v>892.5</v>
      </c>
      <c r="K27" s="13"/>
      <c r="L27" s="19"/>
    </row>
    <row r="28" spans="1:14" ht="24.95" customHeight="1" x14ac:dyDescent="0.25">
      <c r="A28" s="12" t="s">
        <v>112</v>
      </c>
      <c r="B28" s="20">
        <v>926</v>
      </c>
      <c r="C28" s="21"/>
      <c r="D28" s="22"/>
      <c r="E28" s="23"/>
      <c r="F28" s="24">
        <v>770</v>
      </c>
      <c r="G28" s="20"/>
      <c r="H28" s="16">
        <f t="shared" si="0"/>
        <v>154</v>
      </c>
      <c r="I28" s="13"/>
      <c r="J28" s="16">
        <f t="shared" si="1"/>
        <v>539</v>
      </c>
      <c r="K28" s="21"/>
      <c r="L28" s="19"/>
    </row>
    <row r="29" spans="1:14" ht="25.5" customHeight="1" x14ac:dyDescent="0.25">
      <c r="A29" s="138" t="s">
        <v>113</v>
      </c>
      <c r="B29" s="17">
        <v>928</v>
      </c>
      <c r="C29" s="17"/>
      <c r="D29" s="26"/>
      <c r="E29" s="26"/>
      <c r="F29" s="27">
        <v>900</v>
      </c>
      <c r="G29" s="17"/>
      <c r="H29" s="16">
        <f t="shared" si="0"/>
        <v>180</v>
      </c>
      <c r="I29" s="13"/>
      <c r="J29" s="16">
        <f t="shared" si="1"/>
        <v>630</v>
      </c>
      <c r="K29" s="17"/>
      <c r="L29" s="25"/>
    </row>
    <row r="30" spans="1:14" ht="25.5" customHeight="1" x14ac:dyDescent="0.25">
      <c r="A30" s="12"/>
      <c r="B30" s="21"/>
      <c r="C30" s="21"/>
      <c r="D30" s="22"/>
      <c r="E30" s="139"/>
      <c r="F30" s="140">
        <f>SUM(F8:F29)</f>
        <v>20180</v>
      </c>
      <c r="G30" s="140">
        <f t="shared" ref="G30:K30" si="2">SUM(G8:G29)</f>
        <v>0</v>
      </c>
      <c r="H30" s="140">
        <f t="shared" si="2"/>
        <v>4036</v>
      </c>
      <c r="I30" s="140">
        <f t="shared" si="2"/>
        <v>0</v>
      </c>
      <c r="J30" s="140">
        <f t="shared" si="2"/>
        <v>14126</v>
      </c>
      <c r="K30" s="140">
        <f t="shared" si="2"/>
        <v>0</v>
      </c>
      <c r="L30" s="25"/>
    </row>
    <row r="31" spans="1:14" ht="25.5" customHeight="1" thickBot="1" x14ac:dyDescent="0.3">
      <c r="A31" s="28"/>
      <c r="B31" s="29"/>
      <c r="C31" s="29"/>
      <c r="D31" s="30"/>
      <c r="E31" s="30"/>
      <c r="F31" s="31"/>
      <c r="G31" s="29"/>
      <c r="H31" s="31"/>
      <c r="I31" s="29"/>
      <c r="J31" s="31"/>
      <c r="K31" s="29"/>
      <c r="L31" s="32"/>
    </row>
    <row r="32" spans="1:14" x14ac:dyDescent="0.25">
      <c r="B32" s="33"/>
      <c r="C32" s="33"/>
    </row>
    <row r="33" spans="1:13" x14ac:dyDescent="0.25">
      <c r="A33" s="180" t="s">
        <v>189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42"/>
    </row>
    <row r="42" spans="1:13" x14ac:dyDescent="0.25">
      <c r="A42" s="34"/>
    </row>
    <row r="43" spans="1:13" x14ac:dyDescent="0.25">
      <c r="A43" s="35"/>
    </row>
  </sheetData>
  <mergeCells count="6">
    <mergeCell ref="A33:L33"/>
    <mergeCell ref="A1:L1"/>
    <mergeCell ref="A2:L2"/>
    <mergeCell ref="A3:L3"/>
    <mergeCell ref="A4:L4"/>
    <mergeCell ref="A5:L5"/>
  </mergeCells>
  <phoneticPr fontId="31" type="noConversion"/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B46FC-A374-4725-A92D-B0CBE25F961F}">
  <sheetPr>
    <pageSetUpPr fitToPage="1"/>
  </sheetPr>
  <dimension ref="A1:M66"/>
  <sheetViews>
    <sheetView topLeftCell="A7" zoomScale="80" zoomScaleNormal="80" workbookViewId="0">
      <selection activeCell="L37" sqref="L37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72" t="s">
        <v>0</v>
      </c>
      <c r="B1" s="172"/>
      <c r="C1" s="172"/>
      <c r="D1" s="172"/>
      <c r="E1" s="172"/>
      <c r="F1" s="172"/>
      <c r="G1" s="172"/>
      <c r="H1" s="172"/>
      <c r="I1" s="1"/>
      <c r="J1" s="1"/>
      <c r="K1" s="1"/>
      <c r="L1" s="1"/>
      <c r="M1" s="2"/>
    </row>
    <row r="2" spans="1:13" ht="20.25" x14ac:dyDescent="0.25">
      <c r="A2" s="173" t="s">
        <v>56</v>
      </c>
      <c r="B2" s="173"/>
      <c r="C2" s="173"/>
      <c r="D2" s="173"/>
      <c r="E2" s="173"/>
      <c r="F2" s="173"/>
      <c r="G2" s="173"/>
      <c r="H2" s="173"/>
      <c r="I2" s="4"/>
      <c r="J2" s="4"/>
      <c r="K2" s="4"/>
      <c r="L2" s="4"/>
      <c r="M2" s="5"/>
    </row>
    <row r="3" spans="1:13" ht="21" x14ac:dyDescent="0.25">
      <c r="A3" s="174" t="s">
        <v>55</v>
      </c>
      <c r="B3" s="174"/>
      <c r="C3" s="174"/>
      <c r="D3" s="174"/>
      <c r="E3" s="174"/>
      <c r="F3" s="174"/>
      <c r="G3" s="174"/>
      <c r="H3" s="174"/>
      <c r="I3" s="6"/>
      <c r="J3" s="6"/>
      <c r="K3" s="6"/>
      <c r="L3" s="6"/>
      <c r="M3" s="7"/>
    </row>
    <row r="4" spans="1:13" ht="15" customHeight="1" x14ac:dyDescent="0.25">
      <c r="A4" s="177"/>
      <c r="B4" s="177"/>
      <c r="C4" s="177"/>
      <c r="D4" s="177"/>
      <c r="E4" s="177"/>
      <c r="F4" s="177"/>
      <c r="G4" s="177"/>
      <c r="H4" s="177"/>
      <c r="I4" s="8"/>
      <c r="J4" s="8"/>
      <c r="K4" s="8"/>
      <c r="L4" s="8"/>
    </row>
    <row r="5" spans="1:13" ht="15" customHeight="1" x14ac:dyDescent="0.25">
      <c r="A5" s="179" t="s">
        <v>16</v>
      </c>
      <c r="B5" s="179"/>
      <c r="C5" s="179"/>
      <c r="D5" s="179"/>
      <c r="E5" s="51"/>
      <c r="F5" s="51"/>
      <c r="G5" s="51"/>
      <c r="H5" s="52"/>
      <c r="I5" s="52"/>
      <c r="J5" s="52"/>
      <c r="K5" s="52"/>
      <c r="L5" s="52"/>
    </row>
    <row r="6" spans="1:13" ht="6.75" customHeight="1" thickBot="1" x14ac:dyDescent="0.3">
      <c r="A6" s="53"/>
      <c r="B6" s="53"/>
      <c r="C6" s="53"/>
      <c r="D6" s="53"/>
      <c r="E6" s="53"/>
      <c r="F6" s="53"/>
      <c r="G6" s="53"/>
      <c r="H6" s="52"/>
      <c r="I6" s="52"/>
      <c r="J6" s="52"/>
      <c r="K6" s="52"/>
      <c r="L6" s="52"/>
    </row>
    <row r="7" spans="1:13" ht="26.25" thickBot="1" x14ac:dyDescent="0.3">
      <c r="A7" s="10" t="s">
        <v>1</v>
      </c>
      <c r="B7" s="10" t="s">
        <v>2</v>
      </c>
      <c r="C7" s="10" t="s">
        <v>4</v>
      </c>
      <c r="D7" s="10" t="s">
        <v>5</v>
      </c>
      <c r="E7" s="10" t="s">
        <v>17</v>
      </c>
      <c r="F7" s="10" t="s">
        <v>18</v>
      </c>
      <c r="G7" s="10" t="s">
        <v>19</v>
      </c>
      <c r="H7" s="10" t="s">
        <v>20</v>
      </c>
    </row>
    <row r="8" spans="1:13" x14ac:dyDescent="0.25">
      <c r="A8" s="54" t="s">
        <v>190</v>
      </c>
      <c r="B8" s="14">
        <v>928</v>
      </c>
      <c r="C8" s="38" t="s">
        <v>136</v>
      </c>
      <c r="D8" s="55">
        <v>10</v>
      </c>
      <c r="E8" s="55">
        <v>240</v>
      </c>
      <c r="F8" s="55"/>
      <c r="G8" s="55"/>
      <c r="H8" s="56">
        <f>G8/E8</f>
        <v>0</v>
      </c>
    </row>
    <row r="9" spans="1:13" x14ac:dyDescent="0.25">
      <c r="A9" s="54" t="s">
        <v>191</v>
      </c>
      <c r="B9" s="14">
        <v>928</v>
      </c>
      <c r="C9" s="38" t="s">
        <v>136</v>
      </c>
      <c r="D9" s="55">
        <v>10</v>
      </c>
      <c r="E9" s="55">
        <v>240</v>
      </c>
      <c r="F9" s="55"/>
      <c r="G9" s="55"/>
      <c r="H9" s="56">
        <f t="shared" ref="H9:H12" si="0">G9/E9</f>
        <v>0</v>
      </c>
    </row>
    <row r="10" spans="1:13" x14ac:dyDescent="0.25">
      <c r="A10" s="54" t="s">
        <v>192</v>
      </c>
      <c r="B10" s="14">
        <v>928</v>
      </c>
      <c r="C10" s="38" t="s">
        <v>136</v>
      </c>
      <c r="D10" s="55">
        <v>10</v>
      </c>
      <c r="E10" s="55">
        <v>240</v>
      </c>
      <c r="F10" s="55"/>
      <c r="G10" s="55"/>
      <c r="H10" s="56">
        <f t="shared" si="0"/>
        <v>0</v>
      </c>
    </row>
    <row r="11" spans="1:13" x14ac:dyDescent="0.25">
      <c r="A11" s="54" t="s">
        <v>193</v>
      </c>
      <c r="B11" s="14">
        <v>928</v>
      </c>
      <c r="C11" s="38" t="s">
        <v>136</v>
      </c>
      <c r="D11" s="55">
        <v>10</v>
      </c>
      <c r="E11" s="55">
        <v>240</v>
      </c>
      <c r="F11" s="55"/>
      <c r="G11" s="55"/>
      <c r="H11" s="56">
        <f t="shared" si="0"/>
        <v>0</v>
      </c>
    </row>
    <row r="12" spans="1:13" s="64" customFormat="1" x14ac:dyDescent="0.25">
      <c r="A12" s="54" t="s">
        <v>194</v>
      </c>
      <c r="B12" s="14">
        <v>928</v>
      </c>
      <c r="C12" s="38" t="s">
        <v>136</v>
      </c>
      <c r="D12" s="55">
        <v>10</v>
      </c>
      <c r="E12" s="55">
        <v>240</v>
      </c>
      <c r="F12" s="55"/>
      <c r="G12" s="55"/>
      <c r="H12" s="56">
        <f t="shared" si="0"/>
        <v>0</v>
      </c>
    </row>
    <row r="13" spans="1:13" s="64" customFormat="1" x14ac:dyDescent="0.25">
      <c r="A13" s="54" t="s">
        <v>195</v>
      </c>
      <c r="B13" s="14">
        <v>928</v>
      </c>
      <c r="C13" s="38" t="s">
        <v>136</v>
      </c>
      <c r="D13" s="55">
        <v>10</v>
      </c>
      <c r="E13" s="55">
        <v>240</v>
      </c>
      <c r="F13" s="55"/>
      <c r="G13" s="55"/>
      <c r="H13" s="58">
        <f t="shared" ref="H13:H43" si="1">G13/E13</f>
        <v>0</v>
      </c>
    </row>
    <row r="14" spans="1:13" s="64" customFormat="1" x14ac:dyDescent="0.25">
      <c r="A14" s="59" t="s">
        <v>92</v>
      </c>
      <c r="B14" s="26"/>
      <c r="C14" s="38"/>
      <c r="D14" s="55"/>
      <c r="E14" s="61">
        <f>SUM(E8:E13)</f>
        <v>1440</v>
      </c>
      <c r="F14" s="57"/>
      <c r="G14" s="61">
        <f>SUM(G8:G13)</f>
        <v>0</v>
      </c>
      <c r="H14" s="62">
        <f t="shared" si="1"/>
        <v>0</v>
      </c>
    </row>
    <row r="15" spans="1:13" s="64" customFormat="1" x14ac:dyDescent="0.25">
      <c r="A15" s="54"/>
      <c r="B15" s="26"/>
      <c r="C15" s="44"/>
      <c r="D15" s="57"/>
      <c r="E15" s="55"/>
      <c r="F15" s="57"/>
      <c r="G15" s="57"/>
      <c r="H15" s="58"/>
    </row>
    <row r="16" spans="1:13" s="64" customFormat="1" x14ac:dyDescent="0.25">
      <c r="A16" s="54" t="s">
        <v>197</v>
      </c>
      <c r="B16" s="14">
        <v>928</v>
      </c>
      <c r="C16" s="38" t="s">
        <v>136</v>
      </c>
      <c r="D16" s="55">
        <v>10</v>
      </c>
      <c r="E16" s="55">
        <v>215</v>
      </c>
      <c r="F16" s="57"/>
      <c r="G16" s="57"/>
      <c r="H16" s="58">
        <f t="shared" si="1"/>
        <v>0</v>
      </c>
    </row>
    <row r="17" spans="1:8" x14ac:dyDescent="0.25">
      <c r="A17" s="54" t="s">
        <v>198</v>
      </c>
      <c r="B17" s="14">
        <v>928</v>
      </c>
      <c r="C17" s="38" t="s">
        <v>136</v>
      </c>
      <c r="D17" s="55">
        <v>10</v>
      </c>
      <c r="E17" s="55">
        <v>215</v>
      </c>
      <c r="F17" s="57"/>
      <c r="G17" s="57"/>
      <c r="H17" s="58">
        <f t="shared" si="1"/>
        <v>0</v>
      </c>
    </row>
    <row r="18" spans="1:8" x14ac:dyDescent="0.25">
      <c r="A18" s="54" t="s">
        <v>199</v>
      </c>
      <c r="B18" s="14">
        <v>928</v>
      </c>
      <c r="C18" s="38" t="s">
        <v>136</v>
      </c>
      <c r="D18" s="55">
        <v>10</v>
      </c>
      <c r="E18" s="55">
        <v>215</v>
      </c>
      <c r="F18" s="57"/>
      <c r="G18" s="57"/>
      <c r="H18" s="58">
        <f t="shared" si="1"/>
        <v>0</v>
      </c>
    </row>
    <row r="19" spans="1:8" x14ac:dyDescent="0.25">
      <c r="A19" s="54" t="s">
        <v>200</v>
      </c>
      <c r="B19" s="14">
        <v>928</v>
      </c>
      <c r="C19" s="38" t="s">
        <v>136</v>
      </c>
      <c r="D19" s="55">
        <v>10</v>
      </c>
      <c r="E19" s="55">
        <v>215</v>
      </c>
      <c r="F19" s="55"/>
      <c r="G19" s="55"/>
      <c r="H19" s="58">
        <f t="shared" si="1"/>
        <v>0</v>
      </c>
    </row>
    <row r="20" spans="1:8" s="64" customFormat="1" x14ac:dyDescent="0.25">
      <c r="A20" s="59" t="s">
        <v>93</v>
      </c>
      <c r="B20" s="26"/>
      <c r="C20" s="44"/>
      <c r="D20" s="57"/>
      <c r="E20" s="60">
        <f>SUM(E16:E19)</f>
        <v>860</v>
      </c>
      <c r="F20" s="57"/>
      <c r="G20" s="60">
        <f>SUM(G16:G19)</f>
        <v>0</v>
      </c>
      <c r="H20" s="62">
        <f t="shared" si="1"/>
        <v>0</v>
      </c>
    </row>
    <row r="21" spans="1:8" x14ac:dyDescent="0.25">
      <c r="A21" s="54"/>
      <c r="B21" s="26"/>
      <c r="C21" s="44"/>
      <c r="D21" s="57"/>
      <c r="E21" s="57"/>
      <c r="F21" s="57"/>
      <c r="G21" s="57"/>
      <c r="H21" s="58"/>
    </row>
    <row r="22" spans="1:8" x14ac:dyDescent="0.25">
      <c r="A22" s="54" t="s">
        <v>201</v>
      </c>
      <c r="B22" s="14">
        <v>928</v>
      </c>
      <c r="C22" s="38" t="s">
        <v>136</v>
      </c>
      <c r="D22" s="55">
        <v>10</v>
      </c>
      <c r="E22" s="55">
        <v>215</v>
      </c>
      <c r="F22" s="57"/>
      <c r="G22" s="57"/>
      <c r="H22" s="58">
        <f t="shared" si="1"/>
        <v>0</v>
      </c>
    </row>
    <row r="23" spans="1:8" x14ac:dyDescent="0.25">
      <c r="A23" s="54" t="s">
        <v>202</v>
      </c>
      <c r="B23" s="14">
        <v>928</v>
      </c>
      <c r="C23" s="38" t="s">
        <v>136</v>
      </c>
      <c r="D23" s="55">
        <v>10</v>
      </c>
      <c r="E23" s="55">
        <v>215</v>
      </c>
      <c r="F23" s="57"/>
      <c r="G23" s="57"/>
      <c r="H23" s="58">
        <f t="shared" si="1"/>
        <v>0</v>
      </c>
    </row>
    <row r="24" spans="1:8" x14ac:dyDescent="0.25">
      <c r="A24" s="54" t="s">
        <v>203</v>
      </c>
      <c r="B24" s="14">
        <v>928</v>
      </c>
      <c r="C24" s="38" t="s">
        <v>136</v>
      </c>
      <c r="D24" s="55">
        <v>10</v>
      </c>
      <c r="E24" s="55">
        <v>215</v>
      </c>
      <c r="F24" s="57"/>
      <c r="G24" s="57"/>
      <c r="H24" s="58">
        <f t="shared" si="1"/>
        <v>0</v>
      </c>
    </row>
    <row r="25" spans="1:8" x14ac:dyDescent="0.25">
      <c r="A25" s="54" t="s">
        <v>204</v>
      </c>
      <c r="B25" s="14">
        <v>928</v>
      </c>
      <c r="C25" s="38" t="s">
        <v>136</v>
      </c>
      <c r="D25" s="55">
        <v>10</v>
      </c>
      <c r="E25" s="55">
        <v>215</v>
      </c>
      <c r="F25" s="57"/>
      <c r="G25" s="57"/>
      <c r="H25" s="58">
        <f t="shared" ref="H25" si="2">G25/E25</f>
        <v>0</v>
      </c>
    </row>
    <row r="26" spans="1:8" x14ac:dyDescent="0.25">
      <c r="A26" s="54" t="s">
        <v>293</v>
      </c>
      <c r="B26" s="14">
        <v>928</v>
      </c>
      <c r="C26" s="38" t="s">
        <v>137</v>
      </c>
      <c r="D26" s="55">
        <v>8</v>
      </c>
      <c r="E26" s="55">
        <v>140</v>
      </c>
      <c r="F26" s="57"/>
      <c r="G26" s="57"/>
      <c r="H26" s="58">
        <f t="shared" si="1"/>
        <v>0</v>
      </c>
    </row>
    <row r="27" spans="1:8" x14ac:dyDescent="0.25">
      <c r="A27" s="59" t="s">
        <v>94</v>
      </c>
      <c r="B27" s="26"/>
      <c r="C27" s="44"/>
      <c r="D27" s="57"/>
      <c r="E27" s="60">
        <f>SUM(E22:E26)</f>
        <v>1000</v>
      </c>
      <c r="F27" s="57"/>
      <c r="G27" s="60">
        <f>SUM(G22:G26)</f>
        <v>0</v>
      </c>
      <c r="H27" s="62">
        <f t="shared" ref="H27" si="3">G27/E27</f>
        <v>0</v>
      </c>
    </row>
    <row r="28" spans="1:8" x14ac:dyDescent="0.25">
      <c r="A28" s="54"/>
      <c r="B28" s="26"/>
      <c r="C28" s="44"/>
      <c r="D28" s="57"/>
      <c r="E28" s="57"/>
      <c r="F28" s="57"/>
      <c r="G28" s="57"/>
      <c r="H28" s="58"/>
    </row>
    <row r="29" spans="1:8" x14ac:dyDescent="0.25">
      <c r="A29" s="54" t="s">
        <v>205</v>
      </c>
      <c r="B29" s="14">
        <v>928</v>
      </c>
      <c r="C29" s="38" t="s">
        <v>136</v>
      </c>
      <c r="D29" s="55">
        <v>10</v>
      </c>
      <c r="E29" s="55">
        <v>215</v>
      </c>
      <c r="F29" s="57"/>
      <c r="G29" s="57"/>
      <c r="H29" s="58">
        <f t="shared" si="1"/>
        <v>0</v>
      </c>
    </row>
    <row r="30" spans="1:8" x14ac:dyDescent="0.25">
      <c r="A30" s="54" t="s">
        <v>206</v>
      </c>
      <c r="B30" s="14">
        <v>928</v>
      </c>
      <c r="C30" s="38" t="s">
        <v>136</v>
      </c>
      <c r="D30" s="55">
        <v>10</v>
      </c>
      <c r="E30" s="55">
        <v>215</v>
      </c>
      <c r="F30" s="57"/>
      <c r="G30" s="57"/>
      <c r="H30" s="58">
        <f t="shared" si="1"/>
        <v>0</v>
      </c>
    </row>
    <row r="31" spans="1:8" x14ac:dyDescent="0.25">
      <c r="A31" s="54" t="s">
        <v>207</v>
      </c>
      <c r="B31" s="14">
        <v>928</v>
      </c>
      <c r="C31" s="38" t="s">
        <v>137</v>
      </c>
      <c r="D31" s="55">
        <v>8</v>
      </c>
      <c r="E31" s="55">
        <v>140</v>
      </c>
      <c r="F31" s="55"/>
      <c r="G31" s="55"/>
      <c r="H31" s="58">
        <f t="shared" si="1"/>
        <v>0</v>
      </c>
    </row>
    <row r="32" spans="1:8" s="64" customFormat="1" x14ac:dyDescent="0.25">
      <c r="A32" s="54" t="s">
        <v>208</v>
      </c>
      <c r="B32" s="14">
        <v>928</v>
      </c>
      <c r="C32" s="38" t="s">
        <v>136</v>
      </c>
      <c r="D32" s="55">
        <v>10</v>
      </c>
      <c r="E32" s="55">
        <v>215</v>
      </c>
      <c r="F32" s="57"/>
      <c r="G32" s="57"/>
      <c r="H32" s="58">
        <f t="shared" si="1"/>
        <v>0</v>
      </c>
    </row>
    <row r="33" spans="1:8" x14ac:dyDescent="0.25">
      <c r="A33" s="54" t="s">
        <v>209</v>
      </c>
      <c r="B33" s="14">
        <v>928</v>
      </c>
      <c r="C33" s="38" t="s">
        <v>136</v>
      </c>
      <c r="D33" s="55">
        <v>10</v>
      </c>
      <c r="E33" s="55">
        <v>215</v>
      </c>
      <c r="F33" s="57"/>
      <c r="G33" s="57"/>
      <c r="H33" s="58">
        <f t="shared" si="1"/>
        <v>0</v>
      </c>
    </row>
    <row r="34" spans="1:8" x14ac:dyDescent="0.25">
      <c r="A34" s="54" t="s">
        <v>210</v>
      </c>
      <c r="B34" s="14" t="s">
        <v>295</v>
      </c>
      <c r="C34" s="38" t="s">
        <v>136</v>
      </c>
      <c r="D34" s="55">
        <v>10</v>
      </c>
      <c r="E34" s="55">
        <v>215</v>
      </c>
      <c r="F34" s="57"/>
      <c r="G34" s="57"/>
      <c r="H34" s="58">
        <f t="shared" ref="H34" si="4">G34/E34</f>
        <v>0</v>
      </c>
    </row>
    <row r="35" spans="1:8" x14ac:dyDescent="0.25">
      <c r="A35" s="54" t="s">
        <v>294</v>
      </c>
      <c r="B35" s="14" t="s">
        <v>295</v>
      </c>
      <c r="C35" s="38" t="s">
        <v>136</v>
      </c>
      <c r="D35" s="55">
        <v>10</v>
      </c>
      <c r="E35" s="55">
        <v>215</v>
      </c>
      <c r="F35" s="57"/>
      <c r="G35" s="57"/>
      <c r="H35" s="58">
        <f t="shared" si="1"/>
        <v>0</v>
      </c>
    </row>
    <row r="36" spans="1:8" x14ac:dyDescent="0.25">
      <c r="A36" s="59" t="s">
        <v>95</v>
      </c>
      <c r="B36" s="26"/>
      <c r="C36" s="44"/>
      <c r="D36" s="57"/>
      <c r="E36" s="60">
        <f>SUM(E29:E35)</f>
        <v>1430</v>
      </c>
      <c r="F36" s="57"/>
      <c r="G36" s="60">
        <f>SUM(G29:G35)</f>
        <v>0</v>
      </c>
      <c r="H36" s="62">
        <f t="shared" si="1"/>
        <v>0</v>
      </c>
    </row>
    <row r="37" spans="1:8" x14ac:dyDescent="0.25">
      <c r="A37" s="54"/>
      <c r="B37" s="26"/>
      <c r="C37" s="44"/>
      <c r="D37" s="57"/>
      <c r="E37" s="57"/>
      <c r="F37" s="57"/>
      <c r="G37" s="57"/>
      <c r="H37" s="58"/>
    </row>
    <row r="38" spans="1:8" x14ac:dyDescent="0.25">
      <c r="A38" s="54" t="s">
        <v>211</v>
      </c>
      <c r="B38" s="14" t="s">
        <v>295</v>
      </c>
      <c r="C38" s="38" t="s">
        <v>136</v>
      </c>
      <c r="D38" s="57">
        <v>10</v>
      </c>
      <c r="E38" s="57">
        <v>255</v>
      </c>
      <c r="F38" s="57"/>
      <c r="G38" s="57"/>
      <c r="H38" s="58">
        <f t="shared" si="1"/>
        <v>0</v>
      </c>
    </row>
    <row r="39" spans="1:8" x14ac:dyDescent="0.25">
      <c r="A39" s="54" t="s">
        <v>212</v>
      </c>
      <c r="B39" s="14" t="s">
        <v>295</v>
      </c>
      <c r="C39" s="38" t="s">
        <v>136</v>
      </c>
      <c r="D39" s="57">
        <v>10</v>
      </c>
      <c r="E39" s="57">
        <v>255</v>
      </c>
      <c r="F39" s="57"/>
      <c r="G39" s="57"/>
      <c r="H39" s="58">
        <f t="shared" si="1"/>
        <v>0</v>
      </c>
    </row>
    <row r="40" spans="1:8" x14ac:dyDescent="0.25">
      <c r="A40" s="54" t="s">
        <v>213</v>
      </c>
      <c r="B40" s="14" t="s">
        <v>295</v>
      </c>
      <c r="C40" s="38" t="s">
        <v>136</v>
      </c>
      <c r="D40" s="57">
        <v>8</v>
      </c>
      <c r="E40" s="57">
        <v>130</v>
      </c>
      <c r="F40" s="57"/>
      <c r="G40" s="57"/>
      <c r="H40" s="58">
        <f t="shared" si="1"/>
        <v>0</v>
      </c>
    </row>
    <row r="41" spans="1:8" x14ac:dyDescent="0.25">
      <c r="A41" s="54" t="s">
        <v>214</v>
      </c>
      <c r="B41" s="14" t="s">
        <v>295</v>
      </c>
      <c r="C41" s="38" t="s">
        <v>136</v>
      </c>
      <c r="D41" s="57">
        <v>8</v>
      </c>
      <c r="E41" s="57">
        <v>130</v>
      </c>
      <c r="F41" s="57"/>
      <c r="G41" s="57"/>
      <c r="H41" s="58">
        <f t="shared" si="1"/>
        <v>0</v>
      </c>
    </row>
    <row r="42" spans="1:8" x14ac:dyDescent="0.25">
      <c r="A42" s="54" t="s">
        <v>215</v>
      </c>
      <c r="B42" s="14" t="s">
        <v>295</v>
      </c>
      <c r="C42" s="38" t="s">
        <v>136</v>
      </c>
      <c r="D42" s="57">
        <v>10</v>
      </c>
      <c r="E42" s="57">
        <v>255</v>
      </c>
      <c r="F42" s="57"/>
      <c r="G42" s="57"/>
      <c r="H42" s="58">
        <f t="shared" si="1"/>
        <v>0</v>
      </c>
    </row>
    <row r="43" spans="1:8" x14ac:dyDescent="0.25">
      <c r="A43" s="59" t="s">
        <v>96</v>
      </c>
      <c r="B43" s="26"/>
      <c r="C43" s="44"/>
      <c r="D43" s="57"/>
      <c r="E43" s="60">
        <f>SUM(E38:E42)</f>
        <v>1025</v>
      </c>
      <c r="F43" s="57"/>
      <c r="G43" s="60">
        <f>SUM(G38:G42)</f>
        <v>0</v>
      </c>
      <c r="H43" s="62">
        <f t="shared" si="1"/>
        <v>0</v>
      </c>
    </row>
    <row r="44" spans="1:8" x14ac:dyDescent="0.25">
      <c r="A44" s="54"/>
      <c r="B44" s="26"/>
      <c r="C44" s="44"/>
      <c r="D44" s="57"/>
      <c r="E44" s="57"/>
      <c r="F44" s="57"/>
      <c r="G44" s="57"/>
      <c r="H44" s="58"/>
    </row>
    <row r="45" spans="1:8" x14ac:dyDescent="0.25">
      <c r="A45" s="54"/>
      <c r="B45" s="26"/>
      <c r="C45" s="44"/>
      <c r="D45" s="57"/>
      <c r="E45" s="55"/>
      <c r="F45" s="57"/>
      <c r="G45" s="57"/>
      <c r="H45" s="58"/>
    </row>
    <row r="46" spans="1:8" x14ac:dyDescent="0.25">
      <c r="A46" s="54"/>
      <c r="B46" s="26"/>
      <c r="C46" s="44"/>
      <c r="D46" s="57"/>
      <c r="E46" s="55"/>
      <c r="F46" s="57"/>
      <c r="G46" s="57"/>
      <c r="H46" s="58"/>
    </row>
    <row r="47" spans="1:8" x14ac:dyDescent="0.25">
      <c r="A47" s="63"/>
      <c r="B47" s="26"/>
      <c r="C47" s="44"/>
      <c r="D47" s="57"/>
      <c r="E47" s="57"/>
      <c r="F47" s="57"/>
      <c r="G47" s="57"/>
      <c r="H47" s="58"/>
    </row>
    <row r="48" spans="1:8" ht="15.75" thickBot="1" x14ac:dyDescent="0.3">
      <c r="A48" s="65"/>
      <c r="B48" s="30"/>
      <c r="C48" s="47"/>
      <c r="D48" s="66"/>
      <c r="E48" s="67"/>
      <c r="F48" s="66"/>
      <c r="G48" s="67"/>
      <c r="H48" s="68"/>
    </row>
    <row r="49" spans="1:8" ht="20.100000000000001" customHeight="1" x14ac:dyDescent="0.25">
      <c r="A49" s="69"/>
      <c r="B49" s="70"/>
      <c r="C49" s="71"/>
      <c r="D49" s="71"/>
      <c r="E49" s="72"/>
      <c r="F49" s="71"/>
      <c r="G49" s="73"/>
      <c r="H49" s="73"/>
    </row>
    <row r="50" spans="1:8" ht="20.100000000000001" customHeight="1" x14ac:dyDescent="0.25">
      <c r="A50" s="74"/>
      <c r="B50" s="74"/>
      <c r="C50" s="75"/>
      <c r="D50" s="76"/>
      <c r="E50" s="76"/>
      <c r="F50" s="76"/>
      <c r="G50" s="76"/>
      <c r="H50" s="77"/>
    </row>
    <row r="51" spans="1:8" ht="20.100000000000001" customHeight="1" x14ac:dyDescent="0.25">
      <c r="A51" s="74"/>
      <c r="B51" s="74"/>
      <c r="C51" s="75"/>
      <c r="D51" s="76"/>
      <c r="E51" s="76"/>
      <c r="F51" s="76"/>
      <c r="G51" s="76"/>
      <c r="H51" s="77"/>
    </row>
    <row r="52" spans="1:8" ht="20.100000000000001" customHeight="1" x14ac:dyDescent="0.25">
      <c r="A52" s="74"/>
      <c r="B52" s="74"/>
      <c r="C52" s="75"/>
      <c r="D52" s="76"/>
      <c r="E52" s="76"/>
      <c r="F52" s="76"/>
      <c r="G52" s="76"/>
      <c r="H52" s="77"/>
    </row>
    <row r="53" spans="1:8" ht="20.100000000000001" customHeight="1" x14ac:dyDescent="0.25">
      <c r="A53" s="78"/>
      <c r="B53" s="78"/>
      <c r="C53" s="75"/>
      <c r="D53" s="76"/>
      <c r="E53" s="76"/>
      <c r="F53" s="76"/>
      <c r="G53" s="76"/>
      <c r="H53" s="77"/>
    </row>
    <row r="56" spans="1:8" x14ac:dyDescent="0.25">
      <c r="A56" s="79"/>
    </row>
    <row r="57" spans="1:8" x14ac:dyDescent="0.25">
      <c r="A57" s="69"/>
      <c r="B57" s="70"/>
      <c r="C57" s="71"/>
      <c r="D57" s="71"/>
      <c r="E57" s="72"/>
      <c r="F57" s="71"/>
      <c r="G57" s="73"/>
      <c r="H57" s="73"/>
    </row>
    <row r="58" spans="1:8" x14ac:dyDescent="0.25">
      <c r="A58" s="74"/>
      <c r="B58" s="74"/>
      <c r="C58" s="75"/>
      <c r="D58" s="76"/>
      <c r="E58" s="76"/>
      <c r="F58" s="76"/>
      <c r="G58" s="76"/>
      <c r="H58" s="77"/>
    </row>
    <row r="59" spans="1:8" x14ac:dyDescent="0.25">
      <c r="A59" s="78"/>
      <c r="B59" s="78"/>
      <c r="C59" s="75"/>
      <c r="D59" s="76"/>
      <c r="E59" s="76"/>
      <c r="F59" s="76"/>
      <c r="G59" s="76"/>
      <c r="H59" s="77"/>
    </row>
    <row r="60" spans="1:8" x14ac:dyDescent="0.25">
      <c r="A60" s="74"/>
      <c r="B60" s="74"/>
      <c r="C60" s="75"/>
      <c r="D60" s="76"/>
      <c r="E60" s="76"/>
      <c r="F60" s="76"/>
      <c r="G60" s="76"/>
      <c r="H60" s="77"/>
    </row>
    <row r="61" spans="1:8" x14ac:dyDescent="0.25">
      <c r="A61" s="74"/>
      <c r="B61" s="74"/>
      <c r="C61" s="75"/>
      <c r="D61" s="76"/>
      <c r="E61" s="76"/>
      <c r="F61" s="76"/>
      <c r="G61" s="76"/>
      <c r="H61" s="77"/>
    </row>
    <row r="62" spans="1:8" x14ac:dyDescent="0.25">
      <c r="A62" s="78"/>
      <c r="B62" s="78"/>
      <c r="C62" s="75"/>
      <c r="D62" s="76"/>
      <c r="E62" s="76"/>
      <c r="F62" s="76"/>
      <c r="G62" s="76"/>
      <c r="H62" s="77"/>
    </row>
    <row r="63" spans="1:8" x14ac:dyDescent="0.25">
      <c r="A63" s="74"/>
      <c r="B63" s="74"/>
      <c r="C63" s="75"/>
      <c r="D63" s="76"/>
      <c r="E63" s="76"/>
      <c r="F63" s="76"/>
      <c r="G63" s="76"/>
      <c r="H63" s="77"/>
    </row>
    <row r="65" spans="1:1" x14ac:dyDescent="0.25">
      <c r="A65" s="34"/>
    </row>
    <row r="66" spans="1:1" x14ac:dyDescent="0.25">
      <c r="A66" s="35"/>
    </row>
  </sheetData>
  <mergeCells count="5">
    <mergeCell ref="A1:H1"/>
    <mergeCell ref="A2:H2"/>
    <mergeCell ref="A3:H3"/>
    <mergeCell ref="A4:H4"/>
    <mergeCell ref="A5:D5"/>
  </mergeCells>
  <phoneticPr fontId="31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2769A-EB22-40E1-AAE5-D6841F95D221}">
  <sheetPr>
    <pageSetUpPr fitToPage="1"/>
  </sheetPr>
  <dimension ref="A1:M66"/>
  <sheetViews>
    <sheetView topLeftCell="A13" zoomScale="80" zoomScaleNormal="80" workbookViewId="0">
      <selection activeCell="J44" sqref="J44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72" t="s">
        <v>0</v>
      </c>
      <c r="B1" s="172"/>
      <c r="C1" s="172"/>
      <c r="D1" s="172"/>
      <c r="E1" s="172"/>
      <c r="F1" s="172"/>
      <c r="G1" s="172"/>
      <c r="H1" s="172"/>
      <c r="I1" s="1"/>
      <c r="J1" s="1"/>
      <c r="K1" s="1"/>
      <c r="L1" s="1"/>
      <c r="M1" s="2"/>
    </row>
    <row r="2" spans="1:13" ht="20.25" x14ac:dyDescent="0.25">
      <c r="A2" s="173" t="s">
        <v>56</v>
      </c>
      <c r="B2" s="173"/>
      <c r="C2" s="173"/>
      <c r="D2" s="173"/>
      <c r="E2" s="173"/>
      <c r="F2" s="173"/>
      <c r="G2" s="173"/>
      <c r="H2" s="173"/>
      <c r="I2" s="4"/>
      <c r="J2" s="4"/>
      <c r="K2" s="4"/>
      <c r="L2" s="4"/>
      <c r="M2" s="5"/>
    </row>
    <row r="3" spans="1:13" ht="21" x14ac:dyDescent="0.25">
      <c r="A3" s="174" t="s">
        <v>55</v>
      </c>
      <c r="B3" s="174"/>
      <c r="C3" s="174"/>
      <c r="D3" s="174"/>
      <c r="E3" s="174"/>
      <c r="F3" s="174"/>
      <c r="G3" s="174"/>
      <c r="H3" s="174"/>
      <c r="I3" s="6"/>
      <c r="J3" s="6"/>
      <c r="K3" s="6"/>
      <c r="L3" s="6"/>
      <c r="M3" s="7"/>
    </row>
    <row r="4" spans="1:13" ht="15" customHeight="1" x14ac:dyDescent="0.25">
      <c r="A4" s="177"/>
      <c r="B4" s="177"/>
      <c r="C4" s="177"/>
      <c r="D4" s="177"/>
      <c r="E4" s="177"/>
      <c r="F4" s="177"/>
      <c r="G4" s="177"/>
      <c r="H4" s="177"/>
      <c r="I4" s="8"/>
      <c r="J4" s="8"/>
      <c r="K4" s="8"/>
      <c r="L4" s="8"/>
    </row>
    <row r="5" spans="1:13" ht="15" customHeight="1" x14ac:dyDescent="0.25">
      <c r="A5" s="179" t="s">
        <v>16</v>
      </c>
      <c r="B5" s="179"/>
      <c r="C5" s="179"/>
      <c r="D5" s="179"/>
      <c r="E5" s="51"/>
      <c r="F5" s="51"/>
      <c r="G5" s="51"/>
      <c r="H5" s="52"/>
      <c r="I5" s="52"/>
      <c r="J5" s="52"/>
      <c r="K5" s="52"/>
      <c r="L5" s="52"/>
    </row>
    <row r="6" spans="1:13" ht="6.75" customHeight="1" thickBot="1" x14ac:dyDescent="0.3">
      <c r="A6" s="53"/>
      <c r="B6" s="53"/>
      <c r="C6" s="53"/>
      <c r="D6" s="53"/>
      <c r="E6" s="53"/>
      <c r="F6" s="53"/>
      <c r="G6" s="53"/>
      <c r="H6" s="52"/>
      <c r="I6" s="52"/>
      <c r="J6" s="52"/>
      <c r="K6" s="52"/>
      <c r="L6" s="52"/>
    </row>
    <row r="7" spans="1:13" ht="26.25" thickBot="1" x14ac:dyDescent="0.3">
      <c r="A7" s="10" t="s">
        <v>1</v>
      </c>
      <c r="B7" s="10" t="s">
        <v>2</v>
      </c>
      <c r="C7" s="10" t="s">
        <v>4</v>
      </c>
      <c r="D7" s="10" t="s">
        <v>5</v>
      </c>
      <c r="E7" s="10" t="s">
        <v>17</v>
      </c>
      <c r="F7" s="10" t="s">
        <v>18</v>
      </c>
      <c r="G7" s="10" t="s">
        <v>19</v>
      </c>
      <c r="H7" s="10" t="s">
        <v>20</v>
      </c>
    </row>
    <row r="8" spans="1:13" x14ac:dyDescent="0.25">
      <c r="A8" s="54" t="s">
        <v>216</v>
      </c>
      <c r="B8" s="14" t="s">
        <v>295</v>
      </c>
      <c r="C8" s="38" t="s">
        <v>136</v>
      </c>
      <c r="D8" s="55">
        <v>10</v>
      </c>
      <c r="E8" s="55">
        <v>180</v>
      </c>
      <c r="F8" s="55"/>
      <c r="G8" s="55"/>
      <c r="H8" s="56">
        <f>G8/E8</f>
        <v>0</v>
      </c>
    </row>
    <row r="9" spans="1:13" x14ac:dyDescent="0.25">
      <c r="A9" s="54" t="s">
        <v>217</v>
      </c>
      <c r="B9" s="14" t="s">
        <v>295</v>
      </c>
      <c r="C9" s="38" t="s">
        <v>136</v>
      </c>
      <c r="D9" s="55">
        <v>10</v>
      </c>
      <c r="E9" s="55">
        <v>180</v>
      </c>
      <c r="F9" s="55"/>
      <c r="G9" s="55"/>
      <c r="H9" s="56">
        <f t="shared" ref="H9:H45" si="0">G9/E9</f>
        <v>0</v>
      </c>
    </row>
    <row r="10" spans="1:13" x14ac:dyDescent="0.25">
      <c r="A10" s="54" t="s">
        <v>218</v>
      </c>
      <c r="B10" s="14" t="s">
        <v>295</v>
      </c>
      <c r="C10" s="38" t="s">
        <v>136</v>
      </c>
      <c r="D10" s="55">
        <v>10</v>
      </c>
      <c r="E10" s="55">
        <v>180</v>
      </c>
      <c r="F10" s="55"/>
      <c r="G10" s="55"/>
      <c r="H10" s="56">
        <f t="shared" si="0"/>
        <v>0</v>
      </c>
    </row>
    <row r="11" spans="1:13" x14ac:dyDescent="0.25">
      <c r="A11" s="54" t="s">
        <v>219</v>
      </c>
      <c r="B11" s="14" t="s">
        <v>295</v>
      </c>
      <c r="C11" s="38" t="s">
        <v>136</v>
      </c>
      <c r="D11" s="55">
        <v>10</v>
      </c>
      <c r="E11" s="55">
        <v>180</v>
      </c>
      <c r="F11" s="55"/>
      <c r="G11" s="55"/>
      <c r="H11" s="56">
        <f t="shared" si="0"/>
        <v>0</v>
      </c>
    </row>
    <row r="12" spans="1:13" s="64" customFormat="1" x14ac:dyDescent="0.25">
      <c r="A12" s="54" t="s">
        <v>220</v>
      </c>
      <c r="B12" s="14" t="s">
        <v>295</v>
      </c>
      <c r="C12" s="38" t="s">
        <v>136</v>
      </c>
      <c r="D12" s="55">
        <v>10</v>
      </c>
      <c r="E12" s="55">
        <v>180</v>
      </c>
      <c r="F12" s="55"/>
      <c r="G12" s="55"/>
      <c r="H12" s="56">
        <f t="shared" si="0"/>
        <v>0</v>
      </c>
    </row>
    <row r="13" spans="1:13" s="64" customFormat="1" x14ac:dyDescent="0.25">
      <c r="A13" s="54" t="s">
        <v>221</v>
      </c>
      <c r="B13" s="14" t="s">
        <v>295</v>
      </c>
      <c r="C13" s="38" t="s">
        <v>136</v>
      </c>
      <c r="D13" s="55">
        <v>10</v>
      </c>
      <c r="E13" s="55">
        <v>180</v>
      </c>
      <c r="F13" s="55"/>
      <c r="G13" s="55"/>
      <c r="H13" s="58">
        <f t="shared" si="0"/>
        <v>0</v>
      </c>
    </row>
    <row r="14" spans="1:13" s="64" customFormat="1" x14ac:dyDescent="0.25">
      <c r="A14" s="59" t="s">
        <v>97</v>
      </c>
      <c r="B14" s="26"/>
      <c r="C14" s="38"/>
      <c r="D14" s="55"/>
      <c r="E14" s="61">
        <f>SUM(E8:E13)</f>
        <v>1080</v>
      </c>
      <c r="F14" s="57"/>
      <c r="G14" s="61">
        <f>SUM(G8:G13)</f>
        <v>0</v>
      </c>
      <c r="H14" s="62">
        <f t="shared" si="0"/>
        <v>0</v>
      </c>
    </row>
    <row r="15" spans="1:13" s="64" customFormat="1" x14ac:dyDescent="0.25">
      <c r="A15" s="54"/>
      <c r="B15" s="26"/>
      <c r="C15" s="44"/>
      <c r="D15" s="57"/>
      <c r="E15" s="55"/>
      <c r="F15" s="57"/>
      <c r="G15" s="57"/>
      <c r="H15" s="58"/>
    </row>
    <row r="16" spans="1:13" s="64" customFormat="1" x14ac:dyDescent="0.25">
      <c r="A16" s="54" t="s">
        <v>222</v>
      </c>
      <c r="B16" s="14" t="s">
        <v>295</v>
      </c>
      <c r="C16" s="38" t="s">
        <v>136</v>
      </c>
      <c r="D16" s="55">
        <v>10</v>
      </c>
      <c r="E16" s="55">
        <v>180</v>
      </c>
      <c r="F16" s="57"/>
      <c r="G16" s="57"/>
      <c r="H16" s="58">
        <f t="shared" si="0"/>
        <v>0</v>
      </c>
    </row>
    <row r="17" spans="1:8" x14ac:dyDescent="0.25">
      <c r="A17" s="54" t="s">
        <v>223</v>
      </c>
      <c r="B17" s="14" t="s">
        <v>295</v>
      </c>
      <c r="C17" s="38" t="s">
        <v>136</v>
      </c>
      <c r="D17" s="55">
        <v>10</v>
      </c>
      <c r="E17" s="55">
        <v>180</v>
      </c>
      <c r="F17" s="57"/>
      <c r="G17" s="57"/>
      <c r="H17" s="58">
        <f t="shared" si="0"/>
        <v>0</v>
      </c>
    </row>
    <row r="18" spans="1:8" x14ac:dyDescent="0.25">
      <c r="A18" s="54" t="s">
        <v>224</v>
      </c>
      <c r="B18" s="14" t="s">
        <v>295</v>
      </c>
      <c r="C18" s="38" t="s">
        <v>136</v>
      </c>
      <c r="D18" s="55">
        <v>10</v>
      </c>
      <c r="E18" s="55">
        <v>180</v>
      </c>
      <c r="F18" s="57"/>
      <c r="G18" s="57"/>
      <c r="H18" s="58">
        <f t="shared" si="0"/>
        <v>0</v>
      </c>
    </row>
    <row r="19" spans="1:8" x14ac:dyDescent="0.25">
      <c r="A19" s="54" t="s">
        <v>225</v>
      </c>
      <c r="B19" s="14" t="s">
        <v>295</v>
      </c>
      <c r="C19" s="38" t="s">
        <v>136</v>
      </c>
      <c r="D19" s="55">
        <v>10</v>
      </c>
      <c r="E19" s="55">
        <v>180</v>
      </c>
      <c r="F19" s="55"/>
      <c r="G19" s="55"/>
      <c r="H19" s="58">
        <f t="shared" si="0"/>
        <v>0</v>
      </c>
    </row>
    <row r="20" spans="1:8" s="64" customFormat="1" x14ac:dyDescent="0.25">
      <c r="A20" s="59" t="s">
        <v>98</v>
      </c>
      <c r="B20" s="26"/>
      <c r="C20" s="44"/>
      <c r="D20" s="57"/>
      <c r="E20" s="60">
        <f>SUM(E16:E19)</f>
        <v>720</v>
      </c>
      <c r="F20" s="57"/>
      <c r="G20" s="60">
        <f>SUM(G16:G19)</f>
        <v>0</v>
      </c>
      <c r="H20" s="62">
        <f t="shared" si="0"/>
        <v>0</v>
      </c>
    </row>
    <row r="21" spans="1:8" x14ac:dyDescent="0.25">
      <c r="A21" s="54"/>
      <c r="B21" s="26"/>
      <c r="C21" s="44"/>
      <c r="D21" s="57"/>
      <c r="E21" s="57"/>
      <c r="F21" s="57"/>
      <c r="G21" s="57"/>
      <c r="H21" s="58"/>
    </row>
    <row r="22" spans="1:8" x14ac:dyDescent="0.25">
      <c r="A22" s="54" t="s">
        <v>226</v>
      </c>
      <c r="B22" s="14" t="s">
        <v>295</v>
      </c>
      <c r="C22" s="38" t="s">
        <v>136</v>
      </c>
      <c r="D22" s="55">
        <v>10</v>
      </c>
      <c r="E22" s="55">
        <v>180</v>
      </c>
      <c r="F22" s="57"/>
      <c r="G22" s="57"/>
      <c r="H22" s="58">
        <f t="shared" si="0"/>
        <v>0</v>
      </c>
    </row>
    <row r="23" spans="1:8" x14ac:dyDescent="0.25">
      <c r="A23" s="54" t="s">
        <v>227</v>
      </c>
      <c r="B23" s="14" t="s">
        <v>295</v>
      </c>
      <c r="C23" s="38" t="s">
        <v>136</v>
      </c>
      <c r="D23" s="55">
        <v>10</v>
      </c>
      <c r="E23" s="55">
        <v>180</v>
      </c>
      <c r="F23" s="57"/>
      <c r="G23" s="57"/>
      <c r="H23" s="58">
        <f t="shared" si="0"/>
        <v>0</v>
      </c>
    </row>
    <row r="24" spans="1:8" x14ac:dyDescent="0.25">
      <c r="A24" s="54" t="s">
        <v>228</v>
      </c>
      <c r="B24" s="14" t="s">
        <v>295</v>
      </c>
      <c r="C24" s="38" t="s">
        <v>136</v>
      </c>
      <c r="D24" s="55">
        <v>10</v>
      </c>
      <c r="E24" s="55">
        <v>245</v>
      </c>
      <c r="F24" s="57"/>
      <c r="G24" s="57"/>
      <c r="H24" s="58">
        <f t="shared" si="0"/>
        <v>0</v>
      </c>
    </row>
    <row r="25" spans="1:8" x14ac:dyDescent="0.25">
      <c r="A25" s="54" t="s">
        <v>229</v>
      </c>
      <c r="B25" s="14" t="s">
        <v>295</v>
      </c>
      <c r="C25" s="38" t="s">
        <v>136</v>
      </c>
      <c r="D25" s="55">
        <v>10</v>
      </c>
      <c r="E25" s="55">
        <v>245</v>
      </c>
      <c r="F25" s="57"/>
      <c r="G25" s="57"/>
      <c r="H25" s="58">
        <f t="shared" si="0"/>
        <v>0</v>
      </c>
    </row>
    <row r="26" spans="1:8" x14ac:dyDescent="0.25">
      <c r="A26" s="59" t="s">
        <v>99</v>
      </c>
      <c r="B26" s="26"/>
      <c r="C26" s="44"/>
      <c r="D26" s="57"/>
      <c r="E26" s="60">
        <f>SUM(E22:E25)</f>
        <v>850</v>
      </c>
      <c r="F26" s="57"/>
      <c r="G26" s="60">
        <f>SUM(G22:G25)</f>
        <v>0</v>
      </c>
      <c r="H26" s="62">
        <f t="shared" ref="H26" si="1">G26/E26</f>
        <v>0</v>
      </c>
    </row>
    <row r="27" spans="1:8" x14ac:dyDescent="0.25">
      <c r="A27" s="54"/>
      <c r="B27" s="26"/>
      <c r="C27" s="44"/>
      <c r="D27" s="57"/>
      <c r="E27" s="57"/>
      <c r="F27" s="57"/>
      <c r="G27" s="57"/>
      <c r="H27" s="58"/>
    </row>
    <row r="28" spans="1:8" x14ac:dyDescent="0.25">
      <c r="A28" s="54" t="s">
        <v>230</v>
      </c>
      <c r="B28" s="26">
        <v>938</v>
      </c>
      <c r="C28" s="44" t="s">
        <v>196</v>
      </c>
      <c r="D28" s="57">
        <v>10</v>
      </c>
      <c r="E28" s="57">
        <v>165</v>
      </c>
      <c r="F28" s="57"/>
      <c r="G28" s="57"/>
      <c r="H28" s="58">
        <f t="shared" si="0"/>
        <v>0</v>
      </c>
    </row>
    <row r="29" spans="1:8" x14ac:dyDescent="0.25">
      <c r="A29" s="54" t="s">
        <v>231</v>
      </c>
      <c r="B29" s="26">
        <v>938</v>
      </c>
      <c r="C29" s="44" t="s">
        <v>196</v>
      </c>
      <c r="D29" s="57">
        <v>10</v>
      </c>
      <c r="E29" s="57">
        <v>165</v>
      </c>
      <c r="F29" s="57"/>
      <c r="G29" s="57"/>
      <c r="H29" s="58">
        <f t="shared" si="0"/>
        <v>0</v>
      </c>
    </row>
    <row r="30" spans="1:8" x14ac:dyDescent="0.25">
      <c r="A30" s="54" t="s">
        <v>232</v>
      </c>
      <c r="B30" s="26">
        <v>938</v>
      </c>
      <c r="C30" s="44" t="s">
        <v>196</v>
      </c>
      <c r="D30" s="57">
        <v>10</v>
      </c>
      <c r="E30" s="57">
        <v>165</v>
      </c>
      <c r="F30" s="55"/>
      <c r="G30" s="55"/>
      <c r="H30" s="58">
        <f t="shared" si="0"/>
        <v>0</v>
      </c>
    </row>
    <row r="31" spans="1:8" s="64" customFormat="1" x14ac:dyDescent="0.25">
      <c r="A31" s="54" t="s">
        <v>233</v>
      </c>
      <c r="B31" s="26">
        <v>938</v>
      </c>
      <c r="C31" s="44" t="s">
        <v>196</v>
      </c>
      <c r="D31" s="57">
        <v>10</v>
      </c>
      <c r="E31" s="57">
        <v>165</v>
      </c>
      <c r="F31" s="57"/>
      <c r="G31" s="57"/>
      <c r="H31" s="58">
        <f t="shared" si="0"/>
        <v>0</v>
      </c>
    </row>
    <row r="32" spans="1:8" x14ac:dyDescent="0.25">
      <c r="A32" s="59" t="s">
        <v>100</v>
      </c>
      <c r="B32" s="26"/>
      <c r="C32" s="44"/>
      <c r="D32" s="57"/>
      <c r="E32" s="60">
        <f>SUM(E28:E31)</f>
        <v>660</v>
      </c>
      <c r="F32" s="57"/>
      <c r="G32" s="60">
        <f>SUM(G28:G31)</f>
        <v>0</v>
      </c>
      <c r="H32" s="62">
        <f t="shared" si="0"/>
        <v>0</v>
      </c>
    </row>
    <row r="33" spans="1:8" x14ac:dyDescent="0.25">
      <c r="A33" s="54"/>
      <c r="B33" s="26"/>
      <c r="C33" s="44"/>
      <c r="D33" s="57"/>
      <c r="E33" s="57"/>
      <c r="F33" s="57"/>
      <c r="G33" s="57"/>
      <c r="H33" s="58"/>
    </row>
    <row r="34" spans="1:8" x14ac:dyDescent="0.25">
      <c r="A34" s="54" t="s">
        <v>234</v>
      </c>
      <c r="B34" s="26">
        <v>942</v>
      </c>
      <c r="C34" s="44" t="s">
        <v>136</v>
      </c>
      <c r="D34" s="57">
        <v>8</v>
      </c>
      <c r="E34" s="57">
        <v>90</v>
      </c>
      <c r="F34" s="57"/>
      <c r="G34" s="57"/>
      <c r="H34" s="58">
        <f t="shared" si="0"/>
        <v>0</v>
      </c>
    </row>
    <row r="35" spans="1:8" x14ac:dyDescent="0.25">
      <c r="A35" s="54" t="s">
        <v>235</v>
      </c>
      <c r="B35" s="26">
        <v>942</v>
      </c>
      <c r="C35" s="44" t="s">
        <v>196</v>
      </c>
      <c r="D35" s="57">
        <v>10</v>
      </c>
      <c r="E35" s="57">
        <v>260</v>
      </c>
      <c r="F35" s="57"/>
      <c r="G35" s="57"/>
      <c r="H35" s="58">
        <f t="shared" si="0"/>
        <v>0</v>
      </c>
    </row>
    <row r="36" spans="1:8" x14ac:dyDescent="0.25">
      <c r="A36" s="54" t="s">
        <v>236</v>
      </c>
      <c r="B36" s="26">
        <v>941</v>
      </c>
      <c r="C36" s="44" t="s">
        <v>196</v>
      </c>
      <c r="D36" s="57">
        <v>10</v>
      </c>
      <c r="E36" s="57">
        <v>180</v>
      </c>
      <c r="F36" s="57"/>
      <c r="G36" s="57"/>
      <c r="H36" s="58">
        <f t="shared" si="0"/>
        <v>0</v>
      </c>
    </row>
    <row r="37" spans="1:8" x14ac:dyDescent="0.25">
      <c r="A37" s="54" t="s">
        <v>237</v>
      </c>
      <c r="B37" s="26">
        <v>939</v>
      </c>
      <c r="C37" s="44" t="s">
        <v>136</v>
      </c>
      <c r="D37" s="57">
        <v>8</v>
      </c>
      <c r="E37" s="57">
        <v>90</v>
      </c>
      <c r="F37" s="57"/>
      <c r="G37" s="57"/>
      <c r="H37" s="58">
        <f t="shared" si="0"/>
        <v>0</v>
      </c>
    </row>
    <row r="38" spans="1:8" x14ac:dyDescent="0.25">
      <c r="A38" s="54" t="s">
        <v>238</v>
      </c>
      <c r="B38" s="26">
        <v>939</v>
      </c>
      <c r="C38" s="44" t="s">
        <v>136</v>
      </c>
      <c r="D38" s="57">
        <v>8</v>
      </c>
      <c r="E38" s="57">
        <v>90</v>
      </c>
      <c r="F38" s="57"/>
      <c r="G38" s="57"/>
      <c r="H38" s="58">
        <f t="shared" ref="H38" si="2">G38/E38</f>
        <v>0</v>
      </c>
    </row>
    <row r="39" spans="1:8" x14ac:dyDescent="0.25">
      <c r="A39" s="54" t="s">
        <v>296</v>
      </c>
      <c r="B39" s="26">
        <v>938</v>
      </c>
      <c r="C39" s="44" t="s">
        <v>136</v>
      </c>
      <c r="D39" s="57">
        <v>8</v>
      </c>
      <c r="E39" s="57">
        <v>90</v>
      </c>
      <c r="F39" s="57"/>
      <c r="G39" s="57"/>
      <c r="H39" s="58">
        <f t="shared" si="0"/>
        <v>0</v>
      </c>
    </row>
    <row r="40" spans="1:8" x14ac:dyDescent="0.25">
      <c r="A40" s="59" t="s">
        <v>101</v>
      </c>
      <c r="B40" s="26"/>
      <c r="C40" s="44"/>
      <c r="D40" s="57"/>
      <c r="E40" s="60">
        <f>SUM(E34:E39)</f>
        <v>800</v>
      </c>
      <c r="F40" s="57"/>
      <c r="G40" s="60">
        <f>SUM(G34:G39)</f>
        <v>0</v>
      </c>
      <c r="H40" s="62">
        <f t="shared" si="0"/>
        <v>0</v>
      </c>
    </row>
    <row r="41" spans="1:8" x14ac:dyDescent="0.25">
      <c r="A41" s="54"/>
      <c r="B41" s="26"/>
      <c r="C41" s="44"/>
      <c r="D41" s="57"/>
      <c r="E41" s="57"/>
      <c r="F41" s="57"/>
      <c r="G41" s="57"/>
      <c r="H41" s="58"/>
    </row>
    <row r="42" spans="1:8" x14ac:dyDescent="0.25">
      <c r="A42" s="54" t="s">
        <v>239</v>
      </c>
      <c r="B42" s="26">
        <v>943</v>
      </c>
      <c r="C42" s="44" t="s">
        <v>136</v>
      </c>
      <c r="D42" s="57">
        <v>10</v>
      </c>
      <c r="E42" s="57">
        <v>260</v>
      </c>
      <c r="F42" s="57"/>
      <c r="G42" s="57"/>
      <c r="H42" s="58">
        <f t="shared" si="0"/>
        <v>0</v>
      </c>
    </row>
    <row r="43" spans="1:8" x14ac:dyDescent="0.25">
      <c r="A43" s="54" t="s">
        <v>240</v>
      </c>
      <c r="B43" s="26">
        <v>943</v>
      </c>
      <c r="C43" s="44" t="s">
        <v>136</v>
      </c>
      <c r="D43" s="57">
        <v>10</v>
      </c>
      <c r="E43" s="57">
        <v>260</v>
      </c>
      <c r="F43" s="57"/>
      <c r="G43" s="57"/>
      <c r="H43" s="58">
        <f t="shared" si="0"/>
        <v>0</v>
      </c>
    </row>
    <row r="44" spans="1:8" x14ac:dyDescent="0.25">
      <c r="A44" s="54" t="s">
        <v>241</v>
      </c>
      <c r="B44" s="26">
        <v>943</v>
      </c>
      <c r="C44" s="44" t="s">
        <v>136</v>
      </c>
      <c r="D44" s="57">
        <v>10</v>
      </c>
      <c r="E44" s="57">
        <v>260</v>
      </c>
      <c r="F44" s="57"/>
      <c r="G44" s="57"/>
      <c r="H44" s="58">
        <f t="shared" si="0"/>
        <v>0</v>
      </c>
    </row>
    <row r="45" spans="1:8" x14ac:dyDescent="0.25">
      <c r="A45" s="54" t="s">
        <v>242</v>
      </c>
      <c r="B45" s="26">
        <v>943</v>
      </c>
      <c r="C45" s="44" t="s">
        <v>136</v>
      </c>
      <c r="D45" s="57">
        <v>10</v>
      </c>
      <c r="E45" s="57">
        <v>260</v>
      </c>
      <c r="F45" s="57"/>
      <c r="G45" s="57"/>
      <c r="H45" s="58">
        <f t="shared" si="0"/>
        <v>0</v>
      </c>
    </row>
    <row r="46" spans="1:8" x14ac:dyDescent="0.25">
      <c r="A46" s="59" t="s">
        <v>102</v>
      </c>
      <c r="B46" s="26"/>
      <c r="C46" s="44"/>
      <c r="D46" s="57"/>
      <c r="E46" s="60">
        <f>SUM(E42:E45)</f>
        <v>1040</v>
      </c>
      <c r="F46" s="57"/>
      <c r="G46" s="60">
        <f>SUM(G42:G45)</f>
        <v>0</v>
      </c>
      <c r="H46" s="62">
        <f t="shared" ref="H46" si="3">G46/E46</f>
        <v>0</v>
      </c>
    </row>
    <row r="47" spans="1:8" x14ac:dyDescent="0.25">
      <c r="A47" s="54"/>
      <c r="B47" s="26"/>
      <c r="C47" s="44"/>
      <c r="D47" s="57"/>
      <c r="E47" s="57"/>
      <c r="F47" s="57"/>
      <c r="G47" s="57"/>
      <c r="H47" s="58"/>
    </row>
    <row r="48" spans="1:8" ht="15.75" thickBot="1" x14ac:dyDescent="0.3">
      <c r="A48" s="65"/>
      <c r="B48" s="30"/>
      <c r="C48" s="47"/>
      <c r="D48" s="66"/>
      <c r="E48" s="67"/>
      <c r="F48" s="66"/>
      <c r="G48" s="67"/>
      <c r="H48" s="68"/>
    </row>
    <row r="49" spans="1:8" ht="20.100000000000001" customHeight="1" x14ac:dyDescent="0.25">
      <c r="A49" s="69"/>
      <c r="B49" s="70"/>
      <c r="C49" s="71"/>
      <c r="D49" s="71"/>
      <c r="E49" s="72"/>
      <c r="F49" s="71"/>
      <c r="G49" s="73"/>
      <c r="H49" s="73"/>
    </row>
    <row r="50" spans="1:8" ht="20.100000000000001" customHeight="1" x14ac:dyDescent="0.25">
      <c r="A50" s="74"/>
      <c r="B50" s="74"/>
      <c r="C50" s="75"/>
      <c r="D50" s="76"/>
      <c r="E50" s="76"/>
      <c r="F50" s="76"/>
      <c r="G50" s="76"/>
      <c r="H50" s="77"/>
    </row>
    <row r="51" spans="1:8" ht="20.100000000000001" customHeight="1" x14ac:dyDescent="0.25">
      <c r="A51" s="74"/>
      <c r="B51" s="74"/>
      <c r="C51" s="75"/>
      <c r="D51" s="76"/>
      <c r="E51" s="76"/>
      <c r="F51" s="76"/>
      <c r="G51" s="76"/>
      <c r="H51" s="77"/>
    </row>
    <row r="52" spans="1:8" ht="20.100000000000001" customHeight="1" x14ac:dyDescent="0.25">
      <c r="A52" s="74"/>
      <c r="B52" s="74"/>
      <c r="C52" s="75"/>
      <c r="D52" s="76"/>
      <c r="E52" s="76"/>
      <c r="F52" s="76"/>
      <c r="G52" s="76"/>
      <c r="H52" s="77"/>
    </row>
    <row r="53" spans="1:8" ht="20.100000000000001" customHeight="1" x14ac:dyDescent="0.25">
      <c r="A53" s="78"/>
      <c r="B53" s="78"/>
      <c r="C53" s="75"/>
      <c r="D53" s="76"/>
      <c r="E53" s="76"/>
      <c r="F53" s="76"/>
      <c r="G53" s="76"/>
      <c r="H53" s="77"/>
    </row>
    <row r="56" spans="1:8" x14ac:dyDescent="0.25">
      <c r="A56" s="79"/>
    </row>
    <row r="57" spans="1:8" x14ac:dyDescent="0.25">
      <c r="A57" s="69"/>
      <c r="B57" s="70"/>
      <c r="C57" s="71"/>
      <c r="D57" s="71"/>
      <c r="E57" s="72"/>
      <c r="F57" s="71"/>
      <c r="G57" s="73"/>
      <c r="H57" s="73"/>
    </row>
    <row r="58" spans="1:8" x14ac:dyDescent="0.25">
      <c r="A58" s="74"/>
      <c r="B58" s="74"/>
      <c r="C58" s="75"/>
      <c r="D58" s="76"/>
      <c r="E58" s="76"/>
      <c r="F58" s="76"/>
      <c r="G58" s="76"/>
      <c r="H58" s="77"/>
    </row>
    <row r="59" spans="1:8" x14ac:dyDescent="0.25">
      <c r="A59" s="78"/>
      <c r="B59" s="78"/>
      <c r="C59" s="75"/>
      <c r="D59" s="76"/>
      <c r="E59" s="76"/>
      <c r="F59" s="76"/>
      <c r="G59" s="76"/>
      <c r="H59" s="77"/>
    </row>
    <row r="60" spans="1:8" x14ac:dyDescent="0.25">
      <c r="A60" s="74"/>
      <c r="B60" s="74"/>
      <c r="C60" s="75"/>
      <c r="D60" s="76"/>
      <c r="E60" s="76"/>
      <c r="F60" s="76"/>
      <c r="G60" s="76"/>
      <c r="H60" s="77"/>
    </row>
    <row r="61" spans="1:8" x14ac:dyDescent="0.25">
      <c r="A61" s="74"/>
      <c r="B61" s="74"/>
      <c r="C61" s="75"/>
      <c r="D61" s="76"/>
      <c r="E61" s="76"/>
      <c r="F61" s="76"/>
      <c r="G61" s="76"/>
      <c r="H61" s="77"/>
    </row>
    <row r="62" spans="1:8" x14ac:dyDescent="0.25">
      <c r="A62" s="78"/>
      <c r="B62" s="78"/>
      <c r="C62" s="75"/>
      <c r="D62" s="76"/>
      <c r="E62" s="76"/>
      <c r="F62" s="76"/>
      <c r="G62" s="76"/>
      <c r="H62" s="77"/>
    </row>
    <row r="63" spans="1:8" x14ac:dyDescent="0.25">
      <c r="A63" s="74"/>
      <c r="B63" s="74"/>
      <c r="C63" s="75"/>
      <c r="D63" s="76"/>
      <c r="E63" s="76"/>
      <c r="F63" s="76"/>
      <c r="G63" s="76"/>
      <c r="H63" s="77"/>
    </row>
    <row r="65" spans="1:1" x14ac:dyDescent="0.25">
      <c r="A65" s="34"/>
    </row>
    <row r="66" spans="1:1" x14ac:dyDescent="0.25">
      <c r="A66" s="35"/>
    </row>
  </sheetData>
  <mergeCells count="5">
    <mergeCell ref="A1:H1"/>
    <mergeCell ref="A2:H2"/>
    <mergeCell ref="A3:H3"/>
    <mergeCell ref="A4:H4"/>
    <mergeCell ref="A5:D5"/>
  </mergeCells>
  <phoneticPr fontId="31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25FA-DAD1-4B28-8C2D-C4249B290279}">
  <sheetPr>
    <pageSetUpPr fitToPage="1"/>
  </sheetPr>
  <dimension ref="A1:M66"/>
  <sheetViews>
    <sheetView topLeftCell="A16" zoomScale="80" zoomScaleNormal="80" workbookViewId="0">
      <selection activeCell="J44" sqref="J44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72" t="s">
        <v>0</v>
      </c>
      <c r="B1" s="172"/>
      <c r="C1" s="172"/>
      <c r="D1" s="172"/>
      <c r="E1" s="172"/>
      <c r="F1" s="172"/>
      <c r="G1" s="172"/>
      <c r="H1" s="172"/>
      <c r="I1" s="1"/>
      <c r="J1" s="1"/>
      <c r="K1" s="1"/>
      <c r="L1" s="1"/>
      <c r="M1" s="2"/>
    </row>
    <row r="2" spans="1:13" ht="20.25" x14ac:dyDescent="0.25">
      <c r="A2" s="173" t="s">
        <v>56</v>
      </c>
      <c r="B2" s="173"/>
      <c r="C2" s="173"/>
      <c r="D2" s="173"/>
      <c r="E2" s="173"/>
      <c r="F2" s="173"/>
      <c r="G2" s="173"/>
      <c r="H2" s="173"/>
      <c r="I2" s="4"/>
      <c r="J2" s="4"/>
      <c r="K2" s="4"/>
      <c r="L2" s="4"/>
      <c r="M2" s="5"/>
    </row>
    <row r="3" spans="1:13" ht="21" x14ac:dyDescent="0.25">
      <c r="A3" s="174" t="s">
        <v>55</v>
      </c>
      <c r="B3" s="174"/>
      <c r="C3" s="174"/>
      <c r="D3" s="174"/>
      <c r="E3" s="174"/>
      <c r="F3" s="174"/>
      <c r="G3" s="174"/>
      <c r="H3" s="174"/>
      <c r="I3" s="6"/>
      <c r="J3" s="6"/>
      <c r="K3" s="6"/>
      <c r="L3" s="6"/>
      <c r="M3" s="7"/>
    </row>
    <row r="4" spans="1:13" ht="15" customHeight="1" x14ac:dyDescent="0.25">
      <c r="A4" s="177"/>
      <c r="B4" s="177"/>
      <c r="C4" s="177"/>
      <c r="D4" s="177"/>
      <c r="E4" s="177"/>
      <c r="F4" s="177"/>
      <c r="G4" s="177"/>
      <c r="H4" s="177"/>
      <c r="I4" s="8"/>
      <c r="J4" s="8"/>
      <c r="K4" s="8"/>
      <c r="L4" s="8"/>
    </row>
    <row r="5" spans="1:13" ht="15" customHeight="1" x14ac:dyDescent="0.25">
      <c r="A5" s="179" t="s">
        <v>16</v>
      </c>
      <c r="B5" s="179"/>
      <c r="C5" s="179"/>
      <c r="D5" s="179"/>
      <c r="E5" s="51"/>
      <c r="F5" s="51"/>
      <c r="G5" s="51"/>
      <c r="H5" s="52"/>
      <c r="I5" s="52"/>
      <c r="J5" s="52"/>
      <c r="K5" s="52"/>
      <c r="L5" s="52"/>
    </row>
    <row r="6" spans="1:13" ht="6.75" customHeight="1" thickBot="1" x14ac:dyDescent="0.3">
      <c r="A6" s="53"/>
      <c r="B6" s="53"/>
      <c r="C6" s="53"/>
      <c r="D6" s="53"/>
      <c r="E6" s="53"/>
      <c r="F6" s="53"/>
      <c r="G6" s="53"/>
      <c r="H6" s="52"/>
      <c r="I6" s="52"/>
      <c r="J6" s="52"/>
      <c r="K6" s="52"/>
      <c r="L6" s="52"/>
    </row>
    <row r="7" spans="1:13" ht="26.25" thickBot="1" x14ac:dyDescent="0.3">
      <c r="A7" s="10" t="s">
        <v>1</v>
      </c>
      <c r="B7" s="10" t="s">
        <v>2</v>
      </c>
      <c r="C7" s="10" t="s">
        <v>4</v>
      </c>
      <c r="D7" s="10" t="s">
        <v>5</v>
      </c>
      <c r="E7" s="10" t="s">
        <v>17</v>
      </c>
      <c r="F7" s="10" t="s">
        <v>18</v>
      </c>
      <c r="G7" s="10" t="s">
        <v>19</v>
      </c>
      <c r="H7" s="10" t="s">
        <v>20</v>
      </c>
    </row>
    <row r="8" spans="1:13" x14ac:dyDescent="0.25">
      <c r="A8" s="54" t="s">
        <v>243</v>
      </c>
      <c r="B8" s="14">
        <v>943</v>
      </c>
      <c r="C8" s="38" t="s">
        <v>136</v>
      </c>
      <c r="D8" s="55">
        <v>10</v>
      </c>
      <c r="E8" s="55">
        <v>200</v>
      </c>
      <c r="F8" s="55"/>
      <c r="G8" s="55"/>
      <c r="H8" s="56">
        <f>G8/E8</f>
        <v>0</v>
      </c>
    </row>
    <row r="9" spans="1:13" x14ac:dyDescent="0.25">
      <c r="A9" s="54" t="s">
        <v>244</v>
      </c>
      <c r="B9" s="14">
        <v>943</v>
      </c>
      <c r="C9" s="38" t="s">
        <v>136</v>
      </c>
      <c r="D9" s="55">
        <v>10</v>
      </c>
      <c r="E9" s="55">
        <v>200</v>
      </c>
      <c r="F9" s="55"/>
      <c r="G9" s="55"/>
      <c r="H9" s="56">
        <f t="shared" ref="H9:H44" si="0">G9/E9</f>
        <v>0</v>
      </c>
    </row>
    <row r="10" spans="1:13" x14ac:dyDescent="0.25">
      <c r="A10" s="54" t="s">
        <v>245</v>
      </c>
      <c r="B10" s="14">
        <v>943</v>
      </c>
      <c r="C10" s="38" t="s">
        <v>136</v>
      </c>
      <c r="D10" s="55">
        <v>10</v>
      </c>
      <c r="E10" s="55">
        <v>150</v>
      </c>
      <c r="F10" s="55"/>
      <c r="G10" s="55"/>
      <c r="H10" s="56">
        <f t="shared" si="0"/>
        <v>0</v>
      </c>
    </row>
    <row r="11" spans="1:13" x14ac:dyDescent="0.25">
      <c r="A11" s="54" t="s">
        <v>246</v>
      </c>
      <c r="B11" s="14">
        <v>943</v>
      </c>
      <c r="C11" s="38" t="s">
        <v>136</v>
      </c>
      <c r="D11" s="55">
        <v>10</v>
      </c>
      <c r="E11" s="55">
        <v>150</v>
      </c>
      <c r="F11" s="55"/>
      <c r="G11" s="55"/>
      <c r="H11" s="56">
        <f t="shared" si="0"/>
        <v>0</v>
      </c>
    </row>
    <row r="12" spans="1:13" s="64" customFormat="1" x14ac:dyDescent="0.25">
      <c r="A12" s="54" t="s">
        <v>247</v>
      </c>
      <c r="B12" s="14">
        <v>943</v>
      </c>
      <c r="C12" s="38" t="s">
        <v>136</v>
      </c>
      <c r="D12" s="55">
        <v>10</v>
      </c>
      <c r="E12" s="55">
        <v>170</v>
      </c>
      <c r="F12" s="55"/>
      <c r="G12" s="55"/>
      <c r="H12" s="56">
        <f t="shared" si="0"/>
        <v>0</v>
      </c>
    </row>
    <row r="13" spans="1:13" s="64" customFormat="1" x14ac:dyDescent="0.25">
      <c r="A13" s="54" t="s">
        <v>248</v>
      </c>
      <c r="B13" s="14">
        <v>943</v>
      </c>
      <c r="C13" s="38" t="s">
        <v>136</v>
      </c>
      <c r="D13" s="55">
        <v>10</v>
      </c>
      <c r="E13" s="55">
        <v>170</v>
      </c>
      <c r="F13" s="55"/>
      <c r="G13" s="55"/>
      <c r="H13" s="58">
        <f t="shared" si="0"/>
        <v>0</v>
      </c>
    </row>
    <row r="14" spans="1:13" s="64" customFormat="1" x14ac:dyDescent="0.25">
      <c r="A14" s="59" t="s">
        <v>103</v>
      </c>
      <c r="B14" s="26"/>
      <c r="C14" s="38"/>
      <c r="D14" s="55"/>
      <c r="E14" s="61">
        <f>SUM(E8:E13)</f>
        <v>1040</v>
      </c>
      <c r="F14" s="57"/>
      <c r="G14" s="61">
        <f>SUM(G8:G13)</f>
        <v>0</v>
      </c>
      <c r="H14" s="62">
        <f t="shared" si="0"/>
        <v>0</v>
      </c>
    </row>
    <row r="15" spans="1:13" s="64" customFormat="1" x14ac:dyDescent="0.25">
      <c r="A15" s="54"/>
      <c r="B15" s="26"/>
      <c r="C15" s="44"/>
      <c r="D15" s="57"/>
      <c r="E15" s="55"/>
      <c r="F15" s="57"/>
      <c r="G15" s="57"/>
      <c r="H15" s="58"/>
    </row>
    <row r="16" spans="1:13" s="64" customFormat="1" x14ac:dyDescent="0.25">
      <c r="A16" s="54" t="s">
        <v>250</v>
      </c>
      <c r="B16" s="14">
        <v>943</v>
      </c>
      <c r="C16" s="38" t="s">
        <v>136</v>
      </c>
      <c r="D16" s="55">
        <v>10</v>
      </c>
      <c r="E16" s="55">
        <v>170</v>
      </c>
      <c r="F16" s="57"/>
      <c r="G16" s="57"/>
      <c r="H16" s="58">
        <f t="shared" si="0"/>
        <v>0</v>
      </c>
    </row>
    <row r="17" spans="1:10" x14ac:dyDescent="0.25">
      <c r="A17" s="54" t="s">
        <v>251</v>
      </c>
      <c r="B17" s="14">
        <v>943</v>
      </c>
      <c r="C17" s="38" t="s">
        <v>136</v>
      </c>
      <c r="D17" s="55">
        <v>10</v>
      </c>
      <c r="E17" s="55">
        <v>170</v>
      </c>
      <c r="F17" s="57"/>
      <c r="G17" s="57"/>
      <c r="H17" s="58">
        <f t="shared" si="0"/>
        <v>0</v>
      </c>
    </row>
    <row r="18" spans="1:10" x14ac:dyDescent="0.25">
      <c r="A18" s="54" t="s">
        <v>252</v>
      </c>
      <c r="B18" s="14">
        <v>943</v>
      </c>
      <c r="C18" s="38" t="s">
        <v>136</v>
      </c>
      <c r="D18" s="55">
        <v>8</v>
      </c>
      <c r="E18" s="55">
        <v>90</v>
      </c>
      <c r="F18" s="57"/>
      <c r="G18" s="57"/>
      <c r="H18" s="58">
        <f t="shared" si="0"/>
        <v>0</v>
      </c>
    </row>
    <row r="19" spans="1:10" x14ac:dyDescent="0.25">
      <c r="A19" s="54" t="s">
        <v>253</v>
      </c>
      <c r="B19" s="14">
        <v>944</v>
      </c>
      <c r="C19" s="38" t="s">
        <v>136</v>
      </c>
      <c r="D19" s="55">
        <v>8</v>
      </c>
      <c r="E19" s="55">
        <v>90</v>
      </c>
      <c r="F19" s="55"/>
      <c r="G19" s="55"/>
      <c r="H19" s="58">
        <f t="shared" si="0"/>
        <v>0</v>
      </c>
    </row>
    <row r="20" spans="1:10" s="64" customFormat="1" x14ac:dyDescent="0.25">
      <c r="A20" s="54" t="s">
        <v>254</v>
      </c>
      <c r="B20" s="14">
        <v>944</v>
      </c>
      <c r="C20" s="38" t="s">
        <v>136</v>
      </c>
      <c r="D20" s="55">
        <v>10</v>
      </c>
      <c r="E20" s="55">
        <v>170</v>
      </c>
      <c r="F20" s="57"/>
      <c r="G20" s="57"/>
      <c r="H20" s="58">
        <f t="shared" si="0"/>
        <v>0</v>
      </c>
    </row>
    <row r="21" spans="1:10" s="64" customFormat="1" x14ac:dyDescent="0.25">
      <c r="A21" s="54" t="s">
        <v>255</v>
      </c>
      <c r="B21" s="14">
        <v>945</v>
      </c>
      <c r="C21" s="38" t="s">
        <v>136</v>
      </c>
      <c r="D21" s="55">
        <v>10</v>
      </c>
      <c r="E21" s="55">
        <v>170</v>
      </c>
      <c r="F21" s="57"/>
      <c r="G21" s="57"/>
      <c r="H21" s="58">
        <f t="shared" ref="H21" si="1">G21/E21</f>
        <v>0</v>
      </c>
    </row>
    <row r="22" spans="1:10" x14ac:dyDescent="0.25">
      <c r="A22" s="54" t="s">
        <v>297</v>
      </c>
      <c r="B22" s="14">
        <v>945</v>
      </c>
      <c r="C22" s="38" t="s">
        <v>136</v>
      </c>
      <c r="D22" s="55">
        <v>10</v>
      </c>
      <c r="E22" s="55">
        <v>170</v>
      </c>
      <c r="F22" s="57"/>
      <c r="G22" s="57"/>
      <c r="H22" s="58">
        <f t="shared" si="0"/>
        <v>0</v>
      </c>
    </row>
    <row r="23" spans="1:10" x14ac:dyDescent="0.25">
      <c r="A23" s="59" t="s">
        <v>104</v>
      </c>
      <c r="B23" s="26"/>
      <c r="C23" s="38"/>
      <c r="D23" s="55"/>
      <c r="E23" s="61">
        <f>SUM(E16:E22)</f>
        <v>1030</v>
      </c>
      <c r="F23" s="57"/>
      <c r="G23" s="61">
        <f>SUM(G16:G22)</f>
        <v>0</v>
      </c>
      <c r="H23" s="62">
        <f t="shared" ref="H23" si="2">G23/E23</f>
        <v>0</v>
      </c>
    </row>
    <row r="24" spans="1:10" x14ac:dyDescent="0.25">
      <c r="A24" s="54"/>
      <c r="B24" s="26"/>
      <c r="C24" s="44"/>
      <c r="D24" s="57"/>
      <c r="E24" s="55"/>
      <c r="F24" s="57"/>
      <c r="G24" s="57"/>
      <c r="H24" s="58"/>
    </row>
    <row r="25" spans="1:10" x14ac:dyDescent="0.25">
      <c r="A25" s="54" t="s">
        <v>249</v>
      </c>
      <c r="B25" s="26">
        <v>946</v>
      </c>
      <c r="C25" s="44" t="s">
        <v>137</v>
      </c>
      <c r="D25" s="57">
        <v>8</v>
      </c>
      <c r="E25" s="57">
        <v>100</v>
      </c>
      <c r="F25" s="57"/>
      <c r="G25" s="57"/>
      <c r="H25" s="58">
        <f t="shared" si="0"/>
        <v>0</v>
      </c>
    </row>
    <row r="26" spans="1:10" x14ac:dyDescent="0.25">
      <c r="A26" s="54" t="s">
        <v>256</v>
      </c>
      <c r="B26" s="26">
        <v>946</v>
      </c>
      <c r="C26" s="44" t="s">
        <v>136</v>
      </c>
      <c r="D26" s="57">
        <v>10</v>
      </c>
      <c r="E26" s="57">
        <v>170</v>
      </c>
      <c r="F26" s="57"/>
      <c r="G26" s="57"/>
      <c r="H26" s="58">
        <f t="shared" si="0"/>
        <v>0</v>
      </c>
    </row>
    <row r="27" spans="1:10" x14ac:dyDescent="0.25">
      <c r="A27" s="54" t="s">
        <v>257</v>
      </c>
      <c r="B27" s="26">
        <v>946</v>
      </c>
      <c r="C27" s="44" t="s">
        <v>196</v>
      </c>
      <c r="D27" s="57">
        <v>10</v>
      </c>
      <c r="E27" s="57">
        <v>230</v>
      </c>
      <c r="F27" s="57"/>
      <c r="G27" s="57"/>
      <c r="H27" s="58">
        <f t="shared" si="0"/>
        <v>0</v>
      </c>
    </row>
    <row r="28" spans="1:10" x14ac:dyDescent="0.25">
      <c r="A28" s="54" t="s">
        <v>258</v>
      </c>
      <c r="B28" s="26">
        <v>946</v>
      </c>
      <c r="C28" s="44" t="s">
        <v>136</v>
      </c>
      <c r="D28" s="57">
        <v>10</v>
      </c>
      <c r="E28" s="57">
        <v>230</v>
      </c>
      <c r="F28" s="57"/>
      <c r="G28" s="57"/>
      <c r="H28" s="58">
        <f t="shared" si="0"/>
        <v>0</v>
      </c>
      <c r="J28" s="181"/>
    </row>
    <row r="29" spans="1:10" x14ac:dyDescent="0.25">
      <c r="A29" s="59" t="s">
        <v>105</v>
      </c>
      <c r="B29" s="26"/>
      <c r="C29" s="44"/>
      <c r="D29" s="57"/>
      <c r="E29" s="60">
        <f>SUM(E25:E28)</f>
        <v>730</v>
      </c>
      <c r="F29" s="57"/>
      <c r="G29" s="60">
        <f>SUM(G25:G28)</f>
        <v>0</v>
      </c>
      <c r="H29" s="62">
        <f t="shared" si="0"/>
        <v>0</v>
      </c>
      <c r="J29" s="181"/>
    </row>
    <row r="30" spans="1:10" x14ac:dyDescent="0.25">
      <c r="A30" s="54"/>
      <c r="B30" s="26"/>
      <c r="C30" s="44"/>
      <c r="D30" s="57"/>
      <c r="E30" s="57"/>
      <c r="F30" s="57"/>
      <c r="G30" s="57"/>
      <c r="H30" s="58"/>
      <c r="J30" s="181"/>
    </row>
    <row r="31" spans="1:10" x14ac:dyDescent="0.25">
      <c r="A31" s="54" t="s">
        <v>259</v>
      </c>
      <c r="B31" s="14" t="s">
        <v>188</v>
      </c>
      <c r="C31" s="38" t="s">
        <v>136</v>
      </c>
      <c r="D31" s="55">
        <v>10</v>
      </c>
      <c r="E31" s="55">
        <v>180</v>
      </c>
      <c r="F31" s="55"/>
      <c r="G31" s="55"/>
      <c r="H31" s="58">
        <f t="shared" si="0"/>
        <v>0</v>
      </c>
      <c r="J31" s="181"/>
    </row>
    <row r="32" spans="1:10" s="64" customFormat="1" x14ac:dyDescent="0.25">
      <c r="A32" s="54" t="s">
        <v>260</v>
      </c>
      <c r="B32" s="14" t="s">
        <v>188</v>
      </c>
      <c r="C32" s="38" t="s">
        <v>136</v>
      </c>
      <c r="D32" s="55">
        <v>10</v>
      </c>
      <c r="E32" s="55">
        <v>180</v>
      </c>
      <c r="F32" s="57"/>
      <c r="G32" s="57"/>
      <c r="H32" s="58">
        <f t="shared" si="0"/>
        <v>0</v>
      </c>
      <c r="J32" s="181"/>
    </row>
    <row r="33" spans="1:10" x14ac:dyDescent="0.25">
      <c r="A33" s="54" t="s">
        <v>261</v>
      </c>
      <c r="B33" s="14" t="s">
        <v>188</v>
      </c>
      <c r="C33" s="38" t="s">
        <v>136</v>
      </c>
      <c r="D33" s="55">
        <v>10</v>
      </c>
      <c r="E33" s="55">
        <v>180</v>
      </c>
      <c r="F33" s="57"/>
      <c r="G33" s="57"/>
      <c r="H33" s="58">
        <f t="shared" si="0"/>
        <v>0</v>
      </c>
      <c r="J33" s="181"/>
    </row>
    <row r="34" spans="1:10" x14ac:dyDescent="0.25">
      <c r="A34" s="59" t="s">
        <v>106</v>
      </c>
      <c r="B34" s="26"/>
      <c r="C34" s="44"/>
      <c r="D34" s="57"/>
      <c r="E34" s="60">
        <f>SUM(E31:E33)</f>
        <v>540</v>
      </c>
      <c r="F34" s="57"/>
      <c r="G34" s="60">
        <f>SUM(G31:G33)</f>
        <v>0</v>
      </c>
      <c r="H34" s="62">
        <f t="shared" si="0"/>
        <v>0</v>
      </c>
    </row>
    <row r="35" spans="1:10" x14ac:dyDescent="0.25">
      <c r="A35" s="54"/>
      <c r="B35" s="26"/>
      <c r="C35" s="44"/>
      <c r="D35" s="57"/>
      <c r="E35" s="57"/>
      <c r="F35" s="57"/>
      <c r="G35" s="57"/>
      <c r="H35" s="58"/>
    </row>
    <row r="36" spans="1:10" x14ac:dyDescent="0.25">
      <c r="A36" s="54" t="s">
        <v>262</v>
      </c>
      <c r="B36" s="26">
        <v>915</v>
      </c>
      <c r="C36" s="44" t="s">
        <v>196</v>
      </c>
      <c r="D36" s="57">
        <v>10</v>
      </c>
      <c r="E36" s="57">
        <v>200</v>
      </c>
      <c r="F36" s="57"/>
      <c r="G36" s="57"/>
      <c r="H36" s="58">
        <f t="shared" si="0"/>
        <v>0</v>
      </c>
    </row>
    <row r="37" spans="1:10" x14ac:dyDescent="0.25">
      <c r="A37" s="54" t="s">
        <v>263</v>
      </c>
      <c r="B37" s="26">
        <v>915</v>
      </c>
      <c r="C37" s="44" t="s">
        <v>136</v>
      </c>
      <c r="D37" s="57">
        <v>10</v>
      </c>
      <c r="E37" s="57">
        <v>170</v>
      </c>
      <c r="F37" s="57"/>
      <c r="G37" s="57"/>
      <c r="H37" s="58">
        <f t="shared" si="0"/>
        <v>0</v>
      </c>
    </row>
    <row r="38" spans="1:10" x14ac:dyDescent="0.25">
      <c r="A38" s="54" t="s">
        <v>264</v>
      </c>
      <c r="B38" s="26">
        <v>915</v>
      </c>
      <c r="C38" s="44" t="s">
        <v>137</v>
      </c>
      <c r="D38" s="57">
        <v>8</v>
      </c>
      <c r="E38" s="57">
        <v>100</v>
      </c>
      <c r="F38" s="57"/>
      <c r="G38" s="57"/>
      <c r="H38" s="58">
        <f t="shared" si="0"/>
        <v>0</v>
      </c>
    </row>
    <row r="39" spans="1:10" x14ac:dyDescent="0.25">
      <c r="A39" s="54" t="s">
        <v>265</v>
      </c>
      <c r="B39" s="26">
        <v>915</v>
      </c>
      <c r="C39" s="44" t="s">
        <v>136</v>
      </c>
      <c r="D39" s="57">
        <v>10</v>
      </c>
      <c r="E39" s="57">
        <v>170</v>
      </c>
      <c r="F39" s="57"/>
      <c r="G39" s="57"/>
      <c r="H39" s="58">
        <f t="shared" si="0"/>
        <v>0</v>
      </c>
    </row>
    <row r="40" spans="1:10" x14ac:dyDescent="0.25">
      <c r="A40" s="59" t="s">
        <v>107</v>
      </c>
      <c r="B40" s="26"/>
      <c r="C40" s="44"/>
      <c r="D40" s="57"/>
      <c r="E40" s="60">
        <f>SUM(E36:E39)</f>
        <v>640</v>
      </c>
      <c r="F40" s="57"/>
      <c r="G40" s="60">
        <f>SUM(G36:G39)</f>
        <v>0</v>
      </c>
      <c r="H40" s="62">
        <f t="shared" ref="H40" si="3">G40/E40</f>
        <v>0</v>
      </c>
    </row>
    <row r="41" spans="1:10" x14ac:dyDescent="0.25">
      <c r="A41" s="54"/>
      <c r="B41" s="26"/>
      <c r="C41" s="44"/>
      <c r="D41" s="57"/>
      <c r="E41" s="57"/>
      <c r="F41" s="57"/>
      <c r="G41" s="57"/>
      <c r="H41" s="58"/>
    </row>
    <row r="42" spans="1:10" x14ac:dyDescent="0.25">
      <c r="A42" s="54" t="s">
        <v>266</v>
      </c>
      <c r="B42" s="26">
        <v>913</v>
      </c>
      <c r="C42" s="44" t="s">
        <v>136</v>
      </c>
      <c r="D42" s="57">
        <v>10</v>
      </c>
      <c r="E42" s="57">
        <v>170</v>
      </c>
      <c r="F42" s="57"/>
      <c r="G42" s="57"/>
      <c r="H42" s="58">
        <f t="shared" si="0"/>
        <v>0</v>
      </c>
    </row>
    <row r="43" spans="1:10" x14ac:dyDescent="0.25">
      <c r="A43" s="54" t="s">
        <v>267</v>
      </c>
      <c r="B43" s="26">
        <v>913</v>
      </c>
      <c r="C43" s="44" t="s">
        <v>137</v>
      </c>
      <c r="D43" s="57">
        <v>8</v>
      </c>
      <c r="E43" s="57">
        <v>100</v>
      </c>
      <c r="F43" s="57"/>
      <c r="G43" s="57"/>
      <c r="H43" s="58">
        <f t="shared" si="0"/>
        <v>0</v>
      </c>
    </row>
    <row r="44" spans="1:10" x14ac:dyDescent="0.25">
      <c r="A44" s="54" t="s">
        <v>268</v>
      </c>
      <c r="B44" s="26">
        <v>913</v>
      </c>
      <c r="C44" s="44" t="s">
        <v>136</v>
      </c>
      <c r="D44" s="57">
        <v>10</v>
      </c>
      <c r="E44" s="57">
        <v>170</v>
      </c>
      <c r="F44" s="57"/>
      <c r="G44" s="57"/>
      <c r="H44" s="58">
        <f t="shared" si="0"/>
        <v>0</v>
      </c>
    </row>
    <row r="45" spans="1:10" x14ac:dyDescent="0.25">
      <c r="A45" s="59" t="s">
        <v>108</v>
      </c>
      <c r="B45" s="26"/>
      <c r="C45" s="44"/>
      <c r="D45" s="57"/>
      <c r="E45" s="60">
        <f>SUM(E42:E44)</f>
        <v>440</v>
      </c>
      <c r="F45" s="57"/>
      <c r="G45" s="60">
        <f>SUM(G42:G44)</f>
        <v>0</v>
      </c>
      <c r="H45" s="62">
        <f t="shared" ref="H45" si="4">G45/E45</f>
        <v>0</v>
      </c>
    </row>
    <row r="46" spans="1:10" x14ac:dyDescent="0.25">
      <c r="A46" s="54"/>
      <c r="B46" s="26"/>
      <c r="C46" s="44"/>
      <c r="D46" s="57"/>
      <c r="E46" s="57"/>
      <c r="F46" s="57"/>
      <c r="G46" s="57"/>
      <c r="H46" s="58"/>
    </row>
    <row r="47" spans="1:10" x14ac:dyDescent="0.25">
      <c r="A47" s="54"/>
      <c r="B47" s="26"/>
      <c r="C47" s="44"/>
      <c r="D47" s="57"/>
      <c r="E47" s="55"/>
      <c r="F47" s="57"/>
      <c r="G47" s="57"/>
      <c r="H47" s="58"/>
    </row>
    <row r="48" spans="1:10" ht="15.75" thickBot="1" x14ac:dyDescent="0.3">
      <c r="A48" s="65"/>
      <c r="B48" s="30"/>
      <c r="C48" s="47"/>
      <c r="D48" s="66"/>
      <c r="E48" s="67"/>
      <c r="F48" s="66"/>
      <c r="G48" s="67"/>
      <c r="H48" s="68"/>
    </row>
    <row r="49" spans="1:8" ht="20.100000000000001" customHeight="1" x14ac:dyDescent="0.25">
      <c r="A49" s="69"/>
      <c r="B49" s="70"/>
      <c r="C49" s="71"/>
      <c r="D49" s="71"/>
      <c r="E49" s="72"/>
      <c r="F49" s="71"/>
      <c r="G49" s="73"/>
      <c r="H49" s="73"/>
    </row>
    <row r="50" spans="1:8" ht="20.100000000000001" customHeight="1" x14ac:dyDescent="0.25">
      <c r="A50" s="74"/>
      <c r="B50" s="74"/>
      <c r="C50" s="75"/>
      <c r="D50" s="76"/>
      <c r="E50" s="76"/>
      <c r="F50" s="76"/>
      <c r="G50" s="76"/>
      <c r="H50" s="77"/>
    </row>
    <row r="51" spans="1:8" ht="20.100000000000001" customHeight="1" x14ac:dyDescent="0.25">
      <c r="A51" s="74"/>
      <c r="B51" s="74"/>
      <c r="C51" s="75"/>
      <c r="D51" s="76"/>
      <c r="E51" s="76"/>
      <c r="F51" s="76"/>
      <c r="G51" s="76"/>
      <c r="H51" s="77"/>
    </row>
    <row r="52" spans="1:8" ht="20.100000000000001" customHeight="1" x14ac:dyDescent="0.25">
      <c r="A52" s="74"/>
      <c r="B52" s="74"/>
      <c r="C52" s="75"/>
      <c r="D52" s="76"/>
      <c r="E52" s="76"/>
      <c r="F52" s="76"/>
      <c r="G52" s="76"/>
      <c r="H52" s="77"/>
    </row>
    <row r="53" spans="1:8" ht="20.100000000000001" customHeight="1" x14ac:dyDescent="0.25">
      <c r="A53" s="78"/>
      <c r="B53" s="78"/>
      <c r="C53" s="75"/>
      <c r="D53" s="76"/>
      <c r="E53" s="76"/>
      <c r="F53" s="76"/>
      <c r="G53" s="76"/>
      <c r="H53" s="77"/>
    </row>
    <row r="56" spans="1:8" x14ac:dyDescent="0.25">
      <c r="A56" s="79"/>
    </row>
    <row r="57" spans="1:8" x14ac:dyDescent="0.25">
      <c r="A57" s="69"/>
      <c r="B57" s="70"/>
      <c r="C57" s="71"/>
      <c r="D57" s="71"/>
      <c r="E57" s="72"/>
      <c r="F57" s="71"/>
      <c r="G57" s="73"/>
      <c r="H57" s="73"/>
    </row>
    <row r="58" spans="1:8" x14ac:dyDescent="0.25">
      <c r="A58" s="74"/>
      <c r="B58" s="74"/>
      <c r="C58" s="75"/>
      <c r="D58" s="76"/>
      <c r="E58" s="76"/>
      <c r="F58" s="76"/>
      <c r="G58" s="76"/>
      <c r="H58" s="77"/>
    </row>
    <row r="59" spans="1:8" x14ac:dyDescent="0.25">
      <c r="A59" s="78"/>
      <c r="B59" s="78"/>
      <c r="C59" s="75"/>
      <c r="D59" s="76"/>
      <c r="E59" s="76"/>
      <c r="F59" s="76"/>
      <c r="G59" s="76"/>
      <c r="H59" s="77"/>
    </row>
    <row r="60" spans="1:8" x14ac:dyDescent="0.25">
      <c r="A60" s="74"/>
      <c r="B60" s="74"/>
      <c r="C60" s="75"/>
      <c r="D60" s="76"/>
      <c r="E60" s="76"/>
      <c r="F60" s="76"/>
      <c r="G60" s="76"/>
      <c r="H60" s="77"/>
    </row>
    <row r="61" spans="1:8" x14ac:dyDescent="0.25">
      <c r="A61" s="74"/>
      <c r="B61" s="74"/>
      <c r="C61" s="75"/>
      <c r="D61" s="76"/>
      <c r="E61" s="76"/>
      <c r="F61" s="76"/>
      <c r="G61" s="76"/>
      <c r="H61" s="77"/>
    </row>
    <row r="62" spans="1:8" x14ac:dyDescent="0.25">
      <c r="A62" s="78"/>
      <c r="B62" s="78"/>
      <c r="C62" s="75"/>
      <c r="D62" s="76"/>
      <c r="E62" s="76"/>
      <c r="F62" s="76"/>
      <c r="G62" s="76"/>
      <c r="H62" s="77"/>
    </row>
    <row r="63" spans="1:8" x14ac:dyDescent="0.25">
      <c r="A63" s="74"/>
      <c r="B63" s="74"/>
      <c r="C63" s="75"/>
      <c r="D63" s="76"/>
      <c r="E63" s="76"/>
      <c r="F63" s="76"/>
      <c r="G63" s="76"/>
      <c r="H63" s="77"/>
    </row>
    <row r="65" spans="1:1" x14ac:dyDescent="0.25">
      <c r="A65" s="34"/>
    </row>
    <row r="66" spans="1:1" x14ac:dyDescent="0.25">
      <c r="A66" s="35"/>
    </row>
  </sheetData>
  <mergeCells count="5">
    <mergeCell ref="A1:H1"/>
    <mergeCell ref="A2:H2"/>
    <mergeCell ref="A3:H3"/>
    <mergeCell ref="A4:H4"/>
    <mergeCell ref="A5:D5"/>
  </mergeCells>
  <phoneticPr fontId="31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AD2E1-429D-4B5C-9A63-8F2FC815BF19}">
  <sheetPr>
    <pageSetUpPr fitToPage="1"/>
  </sheetPr>
  <dimension ref="A1:M64"/>
  <sheetViews>
    <sheetView topLeftCell="A10" zoomScale="80" zoomScaleNormal="80" workbookViewId="0">
      <selection activeCell="J34" sqref="J34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72" t="s">
        <v>0</v>
      </c>
      <c r="B1" s="172"/>
      <c r="C1" s="172"/>
      <c r="D1" s="172"/>
      <c r="E1" s="172"/>
      <c r="F1" s="172"/>
      <c r="G1" s="172"/>
      <c r="H1" s="172"/>
      <c r="I1" s="1"/>
      <c r="J1" s="1"/>
      <c r="K1" s="1"/>
      <c r="L1" s="1"/>
      <c r="M1" s="2"/>
    </row>
    <row r="2" spans="1:13" ht="20.25" x14ac:dyDescent="0.25">
      <c r="A2" s="173" t="s">
        <v>56</v>
      </c>
      <c r="B2" s="173"/>
      <c r="C2" s="173"/>
      <c r="D2" s="173"/>
      <c r="E2" s="173"/>
      <c r="F2" s="173"/>
      <c r="G2" s="173"/>
      <c r="H2" s="173"/>
      <c r="I2" s="4"/>
      <c r="J2" s="4"/>
      <c r="K2" s="4"/>
      <c r="L2" s="4"/>
      <c r="M2" s="5"/>
    </row>
    <row r="3" spans="1:13" ht="21" x14ac:dyDescent="0.25">
      <c r="A3" s="174" t="s">
        <v>55</v>
      </c>
      <c r="B3" s="174"/>
      <c r="C3" s="174"/>
      <c r="D3" s="174"/>
      <c r="E3" s="174"/>
      <c r="F3" s="174"/>
      <c r="G3" s="174"/>
      <c r="H3" s="174"/>
      <c r="I3" s="6"/>
      <c r="J3" s="6"/>
      <c r="K3" s="6"/>
      <c r="L3" s="6"/>
      <c r="M3" s="7"/>
    </row>
    <row r="4" spans="1:13" ht="15" customHeight="1" x14ac:dyDescent="0.25">
      <c r="A4" s="177"/>
      <c r="B4" s="177"/>
      <c r="C4" s="177"/>
      <c r="D4" s="177"/>
      <c r="E4" s="177"/>
      <c r="F4" s="177"/>
      <c r="G4" s="177"/>
      <c r="H4" s="177"/>
      <c r="I4" s="8"/>
      <c r="J4" s="8"/>
      <c r="K4" s="8"/>
      <c r="L4" s="8"/>
    </row>
    <row r="5" spans="1:13" ht="15" customHeight="1" x14ac:dyDescent="0.25">
      <c r="A5" s="179" t="s">
        <v>16</v>
      </c>
      <c r="B5" s="179"/>
      <c r="C5" s="179"/>
      <c r="D5" s="179"/>
      <c r="E5" s="51"/>
      <c r="F5" s="51"/>
      <c r="G5" s="51"/>
      <c r="H5" s="52"/>
      <c r="I5" s="52"/>
      <c r="J5" s="52"/>
      <c r="K5" s="52"/>
      <c r="L5" s="52"/>
    </row>
    <row r="6" spans="1:13" ht="6.75" customHeight="1" thickBot="1" x14ac:dyDescent="0.3">
      <c r="A6" s="53"/>
      <c r="B6" s="53"/>
      <c r="C6" s="53"/>
      <c r="D6" s="53"/>
      <c r="E6" s="53"/>
      <c r="F6" s="53"/>
      <c r="G6" s="53"/>
      <c r="H6" s="52"/>
      <c r="I6" s="52"/>
      <c r="J6" s="52"/>
      <c r="K6" s="52"/>
      <c r="L6" s="52"/>
    </row>
    <row r="7" spans="1:13" ht="26.25" thickBot="1" x14ac:dyDescent="0.3">
      <c r="A7" s="10" t="s">
        <v>1</v>
      </c>
      <c r="B7" s="10" t="s">
        <v>2</v>
      </c>
      <c r="C7" s="10" t="s">
        <v>4</v>
      </c>
      <c r="D7" s="10" t="s">
        <v>5</v>
      </c>
      <c r="E7" s="10" t="s">
        <v>17</v>
      </c>
      <c r="F7" s="10" t="s">
        <v>18</v>
      </c>
      <c r="G7" s="10" t="s">
        <v>19</v>
      </c>
      <c r="H7" s="10" t="s">
        <v>20</v>
      </c>
    </row>
    <row r="8" spans="1:13" x14ac:dyDescent="0.25">
      <c r="A8" s="54" t="s">
        <v>269</v>
      </c>
      <c r="B8" s="14">
        <v>917</v>
      </c>
      <c r="C8" s="38" t="s">
        <v>196</v>
      </c>
      <c r="D8" s="55">
        <v>10</v>
      </c>
      <c r="E8" s="55">
        <v>170</v>
      </c>
      <c r="F8" s="55"/>
      <c r="G8" s="55"/>
      <c r="H8" s="56">
        <f>G8/E8</f>
        <v>0</v>
      </c>
    </row>
    <row r="9" spans="1:13" x14ac:dyDescent="0.25">
      <c r="A9" s="54" t="s">
        <v>270</v>
      </c>
      <c r="B9" s="14">
        <v>918</v>
      </c>
      <c r="C9" s="38" t="s">
        <v>196</v>
      </c>
      <c r="D9" s="55">
        <v>10</v>
      </c>
      <c r="E9" s="55">
        <v>170</v>
      </c>
      <c r="F9" s="55"/>
      <c r="G9" s="55"/>
      <c r="H9" s="56">
        <f t="shared" ref="H9:H41" si="0">G9/E9</f>
        <v>0</v>
      </c>
    </row>
    <row r="10" spans="1:13" x14ac:dyDescent="0.25">
      <c r="A10" s="54" t="s">
        <v>271</v>
      </c>
      <c r="B10" s="14">
        <v>919</v>
      </c>
      <c r="C10" s="38" t="s">
        <v>196</v>
      </c>
      <c r="D10" s="55">
        <v>10</v>
      </c>
      <c r="E10" s="55">
        <v>170</v>
      </c>
      <c r="F10" s="55"/>
      <c r="G10" s="55"/>
      <c r="H10" s="56">
        <f t="shared" si="0"/>
        <v>0</v>
      </c>
    </row>
    <row r="11" spans="1:13" x14ac:dyDescent="0.25">
      <c r="A11" s="59" t="s">
        <v>109</v>
      </c>
      <c r="B11" s="26"/>
      <c r="C11" s="44"/>
      <c r="D11" s="57"/>
      <c r="E11" s="60">
        <f>SUM(E8:E10)</f>
        <v>510</v>
      </c>
      <c r="F11" s="57"/>
      <c r="G11" s="60">
        <f>SUM(G8:G10)</f>
        <v>0</v>
      </c>
      <c r="H11" s="62">
        <f t="shared" si="0"/>
        <v>0</v>
      </c>
    </row>
    <row r="12" spans="1:13" s="64" customFormat="1" x14ac:dyDescent="0.25">
      <c r="A12" s="54"/>
      <c r="B12" s="26"/>
      <c r="C12" s="44"/>
      <c r="D12" s="57"/>
      <c r="E12" s="57"/>
      <c r="F12" s="57"/>
      <c r="G12" s="57"/>
      <c r="H12" s="58"/>
    </row>
    <row r="13" spans="1:13" s="64" customFormat="1" x14ac:dyDescent="0.25">
      <c r="A13" s="54" t="s">
        <v>272</v>
      </c>
      <c r="B13" s="14">
        <v>923</v>
      </c>
      <c r="C13" s="38" t="s">
        <v>136</v>
      </c>
      <c r="D13" s="55">
        <v>10</v>
      </c>
      <c r="E13" s="55">
        <v>255</v>
      </c>
      <c r="F13" s="55"/>
      <c r="G13" s="55"/>
      <c r="H13" s="58">
        <f t="shared" si="0"/>
        <v>0</v>
      </c>
    </row>
    <row r="14" spans="1:13" s="64" customFormat="1" x14ac:dyDescent="0.25">
      <c r="A14" s="54" t="s">
        <v>273</v>
      </c>
      <c r="B14" s="14">
        <v>923</v>
      </c>
      <c r="C14" s="38" t="s">
        <v>136</v>
      </c>
      <c r="D14" s="55">
        <v>10</v>
      </c>
      <c r="E14" s="55">
        <v>255</v>
      </c>
      <c r="F14" s="57"/>
      <c r="G14" s="57"/>
      <c r="H14" s="58">
        <f t="shared" si="0"/>
        <v>0</v>
      </c>
    </row>
    <row r="15" spans="1:13" s="64" customFormat="1" x14ac:dyDescent="0.25">
      <c r="A15" s="54" t="s">
        <v>274</v>
      </c>
      <c r="B15" s="14">
        <v>923</v>
      </c>
      <c r="C15" s="38" t="s">
        <v>136</v>
      </c>
      <c r="D15" s="55">
        <v>10</v>
      </c>
      <c r="E15" s="55">
        <v>255</v>
      </c>
      <c r="F15" s="57"/>
      <c r="G15" s="57"/>
      <c r="H15" s="58">
        <f t="shared" si="0"/>
        <v>0</v>
      </c>
    </row>
    <row r="16" spans="1:13" s="64" customFormat="1" x14ac:dyDescent="0.25">
      <c r="A16" s="54" t="s">
        <v>275</v>
      </c>
      <c r="B16" s="14">
        <v>923</v>
      </c>
      <c r="C16" s="38" t="s">
        <v>136</v>
      </c>
      <c r="D16" s="55">
        <v>10</v>
      </c>
      <c r="E16" s="55">
        <v>255</v>
      </c>
      <c r="F16" s="57"/>
      <c r="G16" s="57"/>
      <c r="H16" s="58">
        <f t="shared" si="0"/>
        <v>0</v>
      </c>
    </row>
    <row r="17" spans="1:8" s="64" customFormat="1" x14ac:dyDescent="0.25">
      <c r="A17" s="54" t="s">
        <v>276</v>
      </c>
      <c r="B17" s="14">
        <v>923</v>
      </c>
      <c r="C17" s="38" t="s">
        <v>136</v>
      </c>
      <c r="D17" s="55">
        <v>8</v>
      </c>
      <c r="E17" s="55">
        <v>125</v>
      </c>
      <c r="F17" s="57"/>
      <c r="G17" s="57"/>
      <c r="H17" s="58">
        <f t="shared" ref="H17" si="1">G17/E17</f>
        <v>0</v>
      </c>
    </row>
    <row r="18" spans="1:8" x14ac:dyDescent="0.25">
      <c r="A18" s="54" t="s">
        <v>298</v>
      </c>
      <c r="B18" s="14">
        <v>923</v>
      </c>
      <c r="C18" s="38" t="s">
        <v>136</v>
      </c>
      <c r="D18" s="55">
        <v>10</v>
      </c>
      <c r="E18" s="55">
        <v>255</v>
      </c>
      <c r="F18" s="57"/>
      <c r="G18" s="57"/>
      <c r="H18" s="58">
        <f t="shared" si="0"/>
        <v>0</v>
      </c>
    </row>
    <row r="19" spans="1:8" x14ac:dyDescent="0.25">
      <c r="A19" s="59" t="s">
        <v>110</v>
      </c>
      <c r="B19" s="26"/>
      <c r="C19" s="44"/>
      <c r="D19" s="57"/>
      <c r="E19" s="60">
        <f>SUM(E13:E18)</f>
        <v>1400</v>
      </c>
      <c r="F19" s="57"/>
      <c r="G19" s="60">
        <f>SUM(G13:G18)</f>
        <v>0</v>
      </c>
      <c r="H19" s="62">
        <f t="shared" si="0"/>
        <v>0</v>
      </c>
    </row>
    <row r="20" spans="1:8" x14ac:dyDescent="0.25">
      <c r="A20" s="54"/>
      <c r="B20" s="14"/>
      <c r="C20" s="38"/>
      <c r="D20" s="55"/>
      <c r="E20" s="55"/>
      <c r="F20" s="55"/>
      <c r="G20" s="55"/>
      <c r="H20" s="58"/>
    </row>
    <row r="21" spans="1:8" s="64" customFormat="1" x14ac:dyDescent="0.25">
      <c r="A21" s="54" t="s">
        <v>277</v>
      </c>
      <c r="B21" s="26"/>
      <c r="C21" s="38" t="s">
        <v>136</v>
      </c>
      <c r="D21" s="55">
        <v>10</v>
      </c>
      <c r="E21" s="55">
        <v>255</v>
      </c>
      <c r="F21" s="57"/>
      <c r="G21" s="57"/>
      <c r="H21" s="58">
        <f t="shared" si="0"/>
        <v>0</v>
      </c>
    </row>
    <row r="22" spans="1:8" x14ac:dyDescent="0.25">
      <c r="A22" s="54" t="s">
        <v>278</v>
      </c>
      <c r="B22" s="26"/>
      <c r="C22" s="38" t="s">
        <v>136</v>
      </c>
      <c r="D22" s="55">
        <v>10</v>
      </c>
      <c r="E22" s="55">
        <v>255</v>
      </c>
      <c r="F22" s="57"/>
      <c r="G22" s="57"/>
      <c r="H22" s="58">
        <f t="shared" si="0"/>
        <v>0</v>
      </c>
    </row>
    <row r="23" spans="1:8" x14ac:dyDescent="0.25">
      <c r="A23" s="54" t="s">
        <v>279</v>
      </c>
      <c r="B23" s="26"/>
      <c r="C23" s="38" t="s">
        <v>136</v>
      </c>
      <c r="D23" s="55">
        <v>10</v>
      </c>
      <c r="E23" s="55">
        <v>255</v>
      </c>
      <c r="F23" s="57"/>
      <c r="G23" s="57"/>
      <c r="H23" s="58">
        <f t="shared" si="0"/>
        <v>0</v>
      </c>
    </row>
    <row r="24" spans="1:8" x14ac:dyDescent="0.25">
      <c r="A24" s="54" t="s">
        <v>280</v>
      </c>
      <c r="B24" s="26"/>
      <c r="C24" s="38" t="s">
        <v>136</v>
      </c>
      <c r="D24" s="55">
        <v>10</v>
      </c>
      <c r="E24" s="55">
        <v>255</v>
      </c>
      <c r="F24" s="57"/>
      <c r="G24" s="57"/>
      <c r="H24" s="58">
        <f t="shared" si="0"/>
        <v>0</v>
      </c>
    </row>
    <row r="25" spans="1:8" x14ac:dyDescent="0.25">
      <c r="A25" s="54" t="s">
        <v>281</v>
      </c>
      <c r="B25" s="26"/>
      <c r="C25" s="38" t="s">
        <v>136</v>
      </c>
      <c r="D25" s="55">
        <v>10</v>
      </c>
      <c r="E25" s="55">
        <v>255</v>
      </c>
      <c r="F25" s="57"/>
      <c r="G25" s="57"/>
      <c r="H25" s="58">
        <f t="shared" si="0"/>
        <v>0</v>
      </c>
    </row>
    <row r="26" spans="1:8" x14ac:dyDescent="0.25">
      <c r="A26" s="59" t="s">
        <v>111</v>
      </c>
      <c r="B26" s="26"/>
      <c r="C26" s="44"/>
      <c r="D26" s="57"/>
      <c r="E26" s="60">
        <f>SUM(E21:E25)</f>
        <v>1275</v>
      </c>
      <c r="F26" s="57"/>
      <c r="G26" s="60">
        <f>SUM(G21:G25)</f>
        <v>0</v>
      </c>
      <c r="H26" s="62">
        <f t="shared" ref="H26" si="2">G26/E26</f>
        <v>0</v>
      </c>
    </row>
    <row r="27" spans="1:8" x14ac:dyDescent="0.25">
      <c r="A27" s="54"/>
      <c r="B27" s="14"/>
      <c r="C27" s="38"/>
      <c r="D27" s="55"/>
      <c r="E27" s="55"/>
      <c r="F27" s="55"/>
      <c r="G27" s="55"/>
      <c r="H27" s="58"/>
    </row>
    <row r="28" spans="1:8" x14ac:dyDescent="0.25">
      <c r="A28" s="54" t="s">
        <v>282</v>
      </c>
      <c r="B28" s="26"/>
      <c r="C28" s="38" t="s">
        <v>136</v>
      </c>
      <c r="D28" s="55">
        <v>8</v>
      </c>
      <c r="E28" s="57">
        <v>130</v>
      </c>
      <c r="F28" s="57"/>
      <c r="G28" s="57"/>
      <c r="H28" s="58">
        <f t="shared" si="0"/>
        <v>0</v>
      </c>
    </row>
    <row r="29" spans="1:8" x14ac:dyDescent="0.25">
      <c r="A29" s="54" t="s">
        <v>283</v>
      </c>
      <c r="B29" s="26"/>
      <c r="C29" s="38" t="s">
        <v>136</v>
      </c>
      <c r="D29" s="55">
        <v>8</v>
      </c>
      <c r="E29" s="57">
        <v>130</v>
      </c>
      <c r="F29" s="57"/>
      <c r="G29" s="57"/>
      <c r="H29" s="58">
        <f t="shared" si="0"/>
        <v>0</v>
      </c>
    </row>
    <row r="30" spans="1:8" x14ac:dyDescent="0.25">
      <c r="A30" s="54" t="s">
        <v>284</v>
      </c>
      <c r="B30" s="26"/>
      <c r="C30" s="38" t="s">
        <v>136</v>
      </c>
      <c r="D30" s="55">
        <v>10</v>
      </c>
      <c r="E30" s="57">
        <v>170</v>
      </c>
      <c r="F30" s="57"/>
      <c r="G30" s="57"/>
      <c r="H30" s="58">
        <f t="shared" si="0"/>
        <v>0</v>
      </c>
    </row>
    <row r="31" spans="1:8" x14ac:dyDescent="0.25">
      <c r="A31" s="54" t="s">
        <v>285</v>
      </c>
      <c r="B31" s="26"/>
      <c r="C31" s="38" t="s">
        <v>136</v>
      </c>
      <c r="D31" s="55">
        <v>10</v>
      </c>
      <c r="E31" s="55">
        <v>170</v>
      </c>
      <c r="F31" s="55"/>
      <c r="G31" s="55"/>
      <c r="H31" s="58">
        <f t="shared" si="0"/>
        <v>0</v>
      </c>
    </row>
    <row r="32" spans="1:8" x14ac:dyDescent="0.25">
      <c r="A32" s="54" t="s">
        <v>286</v>
      </c>
      <c r="B32" s="26"/>
      <c r="C32" s="38" t="s">
        <v>136</v>
      </c>
      <c r="D32" s="55">
        <v>10</v>
      </c>
      <c r="E32" s="57">
        <v>170</v>
      </c>
      <c r="F32" s="57"/>
      <c r="G32" s="57"/>
      <c r="H32" s="58">
        <f t="shared" si="0"/>
        <v>0</v>
      </c>
    </row>
    <row r="33" spans="1:8" x14ac:dyDescent="0.25">
      <c r="A33" s="59" t="s">
        <v>112</v>
      </c>
      <c r="B33" s="26"/>
      <c r="C33" s="44"/>
      <c r="D33" s="57"/>
      <c r="E33" s="60">
        <f>SUM(E28:E32)</f>
        <v>770</v>
      </c>
      <c r="F33" s="57"/>
      <c r="G33" s="60">
        <f>SUM(G28:G32)</f>
        <v>0</v>
      </c>
      <c r="H33" s="62">
        <f t="shared" ref="H33" si="3">G33/E33</f>
        <v>0</v>
      </c>
    </row>
    <row r="34" spans="1:8" x14ac:dyDescent="0.25">
      <c r="A34" s="54"/>
      <c r="B34" s="14"/>
      <c r="C34" s="38"/>
      <c r="D34" s="55"/>
      <c r="E34" s="55"/>
      <c r="F34" s="55"/>
      <c r="G34" s="55"/>
      <c r="H34" s="58"/>
    </row>
    <row r="35" spans="1:8" x14ac:dyDescent="0.25">
      <c r="A35" s="54" t="s">
        <v>287</v>
      </c>
      <c r="B35" s="26"/>
      <c r="C35" s="38" t="s">
        <v>136</v>
      </c>
      <c r="D35" s="55">
        <v>10</v>
      </c>
      <c r="E35" s="57">
        <v>150</v>
      </c>
      <c r="F35" s="57"/>
      <c r="G35" s="57"/>
      <c r="H35" s="58">
        <f t="shared" si="0"/>
        <v>0</v>
      </c>
    </row>
    <row r="36" spans="1:8" x14ac:dyDescent="0.25">
      <c r="A36" s="54" t="s">
        <v>288</v>
      </c>
      <c r="B36" s="26"/>
      <c r="C36" s="38" t="s">
        <v>136</v>
      </c>
      <c r="D36" s="55">
        <v>10</v>
      </c>
      <c r="E36" s="57">
        <v>150</v>
      </c>
      <c r="F36" s="57"/>
      <c r="G36" s="57"/>
      <c r="H36" s="58">
        <f t="shared" si="0"/>
        <v>0</v>
      </c>
    </row>
    <row r="37" spans="1:8" x14ac:dyDescent="0.25">
      <c r="A37" s="54" t="s">
        <v>289</v>
      </c>
      <c r="B37" s="26"/>
      <c r="C37" s="38" t="s">
        <v>136</v>
      </c>
      <c r="D37" s="55">
        <v>10</v>
      </c>
      <c r="E37" s="57">
        <v>150</v>
      </c>
      <c r="F37" s="57"/>
      <c r="G37" s="57"/>
      <c r="H37" s="58">
        <f t="shared" si="0"/>
        <v>0</v>
      </c>
    </row>
    <row r="38" spans="1:8" x14ac:dyDescent="0.25">
      <c r="A38" s="54" t="s">
        <v>290</v>
      </c>
      <c r="B38" s="26"/>
      <c r="C38" s="38" t="s">
        <v>136</v>
      </c>
      <c r="D38" s="55">
        <v>10</v>
      </c>
      <c r="E38" s="57">
        <v>150</v>
      </c>
      <c r="F38" s="57"/>
      <c r="G38" s="57"/>
      <c r="H38" s="58">
        <f t="shared" si="0"/>
        <v>0</v>
      </c>
    </row>
    <row r="39" spans="1:8" x14ac:dyDescent="0.25">
      <c r="A39" s="54" t="s">
        <v>291</v>
      </c>
      <c r="B39" s="26"/>
      <c r="C39" s="38" t="s">
        <v>136</v>
      </c>
      <c r="D39" s="55">
        <v>10</v>
      </c>
      <c r="E39" s="57">
        <v>150</v>
      </c>
      <c r="F39" s="57"/>
      <c r="G39" s="57"/>
      <c r="H39" s="58">
        <f t="shared" si="0"/>
        <v>0</v>
      </c>
    </row>
    <row r="40" spans="1:8" x14ac:dyDescent="0.25">
      <c r="A40" s="54" t="s">
        <v>292</v>
      </c>
      <c r="B40" s="26"/>
      <c r="C40" s="38" t="s">
        <v>136</v>
      </c>
      <c r="D40" s="55">
        <v>10</v>
      </c>
      <c r="E40" s="57">
        <v>150</v>
      </c>
      <c r="F40" s="57"/>
      <c r="G40" s="57"/>
      <c r="H40" s="58">
        <f t="shared" si="0"/>
        <v>0</v>
      </c>
    </row>
    <row r="41" spans="1:8" x14ac:dyDescent="0.25">
      <c r="A41" s="59" t="s">
        <v>113</v>
      </c>
      <c r="B41" s="26"/>
      <c r="C41" s="44"/>
      <c r="D41" s="57"/>
      <c r="E41" s="60">
        <f>SUM(E35:E40)</f>
        <v>900</v>
      </c>
      <c r="F41" s="57"/>
      <c r="G41" s="60">
        <f>SUM(G35:G40)</f>
        <v>0</v>
      </c>
      <c r="H41" s="62">
        <f t="shared" si="0"/>
        <v>0</v>
      </c>
    </row>
    <row r="42" spans="1:8" x14ac:dyDescent="0.25">
      <c r="A42" s="54"/>
      <c r="B42" s="26"/>
      <c r="C42" s="44"/>
      <c r="D42" s="57"/>
      <c r="E42" s="57"/>
      <c r="F42" s="57"/>
      <c r="G42" s="57"/>
      <c r="H42" s="58"/>
    </row>
    <row r="43" spans="1:8" x14ac:dyDescent="0.25">
      <c r="A43" s="54"/>
      <c r="B43" s="26"/>
      <c r="C43" s="44"/>
      <c r="D43" s="57"/>
      <c r="E43" s="55"/>
      <c r="F43" s="57"/>
      <c r="G43" s="57"/>
      <c r="H43" s="58"/>
    </row>
    <row r="44" spans="1:8" x14ac:dyDescent="0.25">
      <c r="A44" s="54"/>
      <c r="B44" s="26"/>
      <c r="C44" s="44"/>
      <c r="D44" s="57"/>
      <c r="E44" s="55"/>
      <c r="F44" s="57"/>
      <c r="G44" s="57"/>
      <c r="H44" s="58"/>
    </row>
    <row r="45" spans="1:8" x14ac:dyDescent="0.25">
      <c r="A45" s="54"/>
      <c r="B45" s="26"/>
      <c r="C45" s="44"/>
      <c r="D45" s="57"/>
      <c r="E45" s="55"/>
      <c r="F45" s="57"/>
      <c r="G45" s="57"/>
      <c r="H45" s="58"/>
    </row>
    <row r="46" spans="1:8" ht="15.75" thickBot="1" x14ac:dyDescent="0.3">
      <c r="A46" s="65"/>
      <c r="B46" s="30"/>
      <c r="C46" s="47"/>
      <c r="D46" s="66"/>
      <c r="E46" s="67"/>
      <c r="F46" s="66"/>
      <c r="G46" s="67"/>
      <c r="H46" s="68"/>
    </row>
    <row r="47" spans="1:8" ht="20.100000000000001" customHeight="1" x14ac:dyDescent="0.25">
      <c r="A47" s="69"/>
      <c r="B47" s="70"/>
      <c r="C47" s="71"/>
      <c r="D47" s="71"/>
      <c r="E47" s="72"/>
      <c r="F47" s="71"/>
      <c r="G47" s="73"/>
      <c r="H47" s="73"/>
    </row>
    <row r="48" spans="1:8" ht="20.100000000000001" customHeight="1" x14ac:dyDescent="0.25">
      <c r="A48" s="74"/>
      <c r="B48" s="74"/>
      <c r="C48" s="75"/>
      <c r="D48" s="76"/>
      <c r="E48" s="76"/>
      <c r="F48" s="76"/>
      <c r="G48" s="76"/>
      <c r="H48" s="77"/>
    </row>
    <row r="49" spans="1:8" ht="20.100000000000001" customHeight="1" x14ac:dyDescent="0.25">
      <c r="A49" s="74"/>
      <c r="B49" s="74"/>
      <c r="C49" s="75"/>
      <c r="D49" s="76"/>
      <c r="E49" s="76"/>
      <c r="F49" s="76"/>
      <c r="G49" s="76"/>
      <c r="H49" s="77"/>
    </row>
    <row r="50" spans="1:8" ht="20.100000000000001" customHeight="1" x14ac:dyDescent="0.25">
      <c r="A50" s="74"/>
      <c r="B50" s="74"/>
      <c r="C50" s="75"/>
      <c r="D50" s="76"/>
      <c r="E50" s="76"/>
      <c r="F50" s="76"/>
      <c r="G50" s="76"/>
      <c r="H50" s="77"/>
    </row>
    <row r="51" spans="1:8" ht="20.100000000000001" customHeight="1" x14ac:dyDescent="0.25">
      <c r="A51" s="78"/>
      <c r="B51" s="78"/>
      <c r="C51" s="75"/>
      <c r="D51" s="76"/>
      <c r="E51" s="76"/>
      <c r="F51" s="76"/>
      <c r="G51" s="76"/>
      <c r="H51" s="77"/>
    </row>
    <row r="54" spans="1:8" x14ac:dyDescent="0.25">
      <c r="A54" s="79"/>
    </row>
    <row r="55" spans="1:8" x14ac:dyDescent="0.25">
      <c r="A55" s="69"/>
      <c r="B55" s="70"/>
      <c r="C55" s="71"/>
      <c r="D55" s="71"/>
      <c r="E55" s="72"/>
      <c r="F55" s="71"/>
      <c r="G55" s="73"/>
      <c r="H55" s="73"/>
    </row>
    <row r="56" spans="1:8" x14ac:dyDescent="0.25">
      <c r="A56" s="74"/>
      <c r="B56" s="74"/>
      <c r="C56" s="75"/>
      <c r="D56" s="76"/>
      <c r="E56" s="76"/>
      <c r="F56" s="76"/>
      <c r="G56" s="76"/>
      <c r="H56" s="77"/>
    </row>
    <row r="57" spans="1:8" x14ac:dyDescent="0.25">
      <c r="A57" s="78"/>
      <c r="B57" s="78"/>
      <c r="C57" s="75"/>
      <c r="D57" s="76"/>
      <c r="E57" s="76"/>
      <c r="F57" s="76"/>
      <c r="G57" s="76"/>
      <c r="H57" s="77"/>
    </row>
    <row r="58" spans="1:8" x14ac:dyDescent="0.25">
      <c r="A58" s="74"/>
      <c r="B58" s="74"/>
      <c r="C58" s="75"/>
      <c r="D58" s="76"/>
      <c r="E58" s="76"/>
      <c r="F58" s="76"/>
      <c r="G58" s="76"/>
      <c r="H58" s="77"/>
    </row>
    <row r="59" spans="1:8" x14ac:dyDescent="0.25">
      <c r="A59" s="74"/>
      <c r="B59" s="74"/>
      <c r="C59" s="75"/>
      <c r="D59" s="76"/>
      <c r="E59" s="76"/>
      <c r="F59" s="76"/>
      <c r="G59" s="76"/>
      <c r="H59" s="77"/>
    </row>
    <row r="60" spans="1:8" x14ac:dyDescent="0.25">
      <c r="A60" s="78"/>
      <c r="B60" s="78"/>
      <c r="C60" s="75"/>
      <c r="D60" s="76"/>
      <c r="E60" s="76"/>
      <c r="F60" s="76"/>
      <c r="G60" s="76"/>
      <c r="H60" s="77"/>
    </row>
    <row r="61" spans="1:8" x14ac:dyDescent="0.25">
      <c r="A61" s="74"/>
      <c r="B61" s="74"/>
      <c r="C61" s="75"/>
      <c r="D61" s="76"/>
      <c r="E61" s="76"/>
      <c r="F61" s="76"/>
      <c r="G61" s="76"/>
      <c r="H61" s="77"/>
    </row>
    <row r="63" spans="1:8" x14ac:dyDescent="0.25">
      <c r="A63" s="34"/>
    </row>
    <row r="64" spans="1:8" x14ac:dyDescent="0.25">
      <c r="A64" s="35"/>
    </row>
  </sheetData>
  <mergeCells count="5">
    <mergeCell ref="A1:H1"/>
    <mergeCell ref="A2:H2"/>
    <mergeCell ref="A3:H3"/>
    <mergeCell ref="A4:H4"/>
    <mergeCell ref="A5:D5"/>
  </mergeCells>
  <phoneticPr fontId="31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F7F6AA-0C49-44F1-98CA-5EC479CB34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C73974-A641-42B1-B7CC-A5AD16414B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OAHU 11-1</vt:lpstr>
      <vt:lpstr>SCU-9-1</vt:lpstr>
      <vt:lpstr>AC-9-1</vt:lpstr>
      <vt:lpstr>AC-9-2</vt:lpstr>
      <vt:lpstr>Floor 9 FPB's</vt:lpstr>
      <vt:lpstr>FPB SGRD's (1)</vt:lpstr>
      <vt:lpstr>FPB SGRD's (2)</vt:lpstr>
      <vt:lpstr>FPB SGRD's (3)</vt:lpstr>
      <vt:lpstr>FPB SGRD's (4)</vt:lpstr>
      <vt:lpstr>Floor 9 VAVs</vt:lpstr>
      <vt:lpstr>VAV SGRD's (1)</vt:lpstr>
      <vt:lpstr>VAV SGRD's (2)</vt:lpstr>
      <vt:lpstr>VAV SGRD's (3)</vt:lpstr>
      <vt:lpstr>EGRD's</vt:lpstr>
      <vt:lpstr>'AC-9-1'!Print_Area</vt:lpstr>
      <vt:lpstr>'AC-9-2'!Print_Area</vt:lpstr>
      <vt:lpstr>'EGRD''s'!Print_Area</vt:lpstr>
      <vt:lpstr>'Floor 9 FPB''s'!Print_Area</vt:lpstr>
      <vt:lpstr>'Floor 9 VAVs'!Print_Area</vt:lpstr>
      <vt:lpstr>'FPB SGRD''s (1)'!Print_Area</vt:lpstr>
      <vt:lpstr>'FPB SGRD''s (2)'!Print_Area</vt:lpstr>
      <vt:lpstr>'FPB SGRD''s (3)'!Print_Area</vt:lpstr>
      <vt:lpstr>'FPB SGRD''s (4)'!Print_Area</vt:lpstr>
      <vt:lpstr>'OAHU 11-1'!Print_Area</vt:lpstr>
      <vt:lpstr>'SCU-9-1'!Print_Area</vt:lpstr>
      <vt:lpstr>'VAV SGRD''s (1)'!Print_Area</vt:lpstr>
      <vt:lpstr>'VAV SGRD''s (2)'!Print_Area</vt:lpstr>
      <vt:lpstr>'VAV SGRD''s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Michael  Gabbert</cp:lastModifiedBy>
  <dcterms:created xsi:type="dcterms:W3CDTF">2023-05-08T17:28:58Z</dcterms:created>
  <dcterms:modified xsi:type="dcterms:W3CDTF">2023-11-03T16:14:09Z</dcterms:modified>
</cp:coreProperties>
</file>