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F7E44A94-A6E5-4BBB-81B4-049ED925B4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<sst xmlns="http://schemas.openxmlformats.org/spreadsheetml/2006/main" count="72" uniqueCount="46">
  <si>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</si>
  <si>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</si>
  <si>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</si>
  <si>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</si>
  <si>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</si>
  <si>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</si>
  <si>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</si>
  <si>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</si>
  <si>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</si>
  <si>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</si>
  <si>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</si>
  <si>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</si>
  <si>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</si>
  <si>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</si>
  <si>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</si>
  <si>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</si>
  <si>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</si>
  <si>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</si>
  <si>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</si>
  <si>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</si>
  <si>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</si>
  <si>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</si>
  <si>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</si>
  <si>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</si>
  <si>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</si>
  <si>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</si>
  <si>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</si>
  <si>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</si>
  <si>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</si>
  <si>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</si>
  <si>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</si>
  <si>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</si>
  <si>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</si>
  <si>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</si>
  <si>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</si>
  <si>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</si>
  <si>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</si>
  <si>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</si>
  <si>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</si>
  <si>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</si>
  <si>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</si>
  <si>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</si>
  <si>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</si>
  <si>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</si>
  <si>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Bqthroom</t>
  </si>
  <si>
    <t>ACPSP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</si>
</sst>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W15" sqref="W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4000</v>
      </c>
      <c r="D6" s="24"/>
      <c r="E6" s="23">
        <v>3500</v>
      </c>
      <c r="F6" s="24">
        <f t="shared" ref="F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4375</v>
      </c>
      <c r="D7" s="36"/>
      <c r="E7" s="23">
        <v>3375</v>
      </c>
      <c r="F7" s="36">
        <f t="shared" si="0"/>
        <v>0</v>
      </c>
      <c r="G7" s="25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79" t="s">
        <v>17</v>
      </c>
      <c r="B11" s="180"/>
      <c r="C11" s="74">
        <f t="shared" ref="C11:H11" si="2">SUM(C6:C10)</f>
        <v>8375</v>
      </c>
      <c r="D11" s="75">
        <f t="shared" si="2"/>
        <v>0</v>
      </c>
      <c r="E11" s="74">
        <f t="shared" si="2"/>
        <v>6875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47" t="s">
        <v>19</v>
      </c>
      <c r="G13" s="148"/>
      <c r="H13" s="121" t="s">
        <v>20</v>
      </c>
      <c r="I13" s="122"/>
      <c r="J13" s="12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17</v>
      </c>
      <c r="B14" s="140"/>
      <c r="C14" s="86" t="s">
        <v>11</v>
      </c>
      <c r="D14" s="87" t="s">
        <v>12</v>
      </c>
      <c r="F14" s="149"/>
      <c r="G14" s="150"/>
      <c r="H14" s="124"/>
      <c r="I14" s="125"/>
      <c r="J14" s="126"/>
      <c r="L14" s="118" t="s">
        <v>22</v>
      </c>
      <c r="M14" s="118"/>
      <c r="N14" s="118"/>
      <c r="O14" s="118"/>
      <c r="P14" s="98">
        <f>IF(R13=TRUE, 1, 0)</f>
        <v>1</v>
      </c>
    </row>
    <row r="15" spans="1:21" ht="18.75" customHeight="1" x14ac:dyDescent="0.25">
      <c r="A15" s="141" t="s">
        <v>23</v>
      </c>
      <c r="B15" s="142"/>
      <c r="C15" s="88">
        <f>G11+K11</f>
        <v>2800</v>
      </c>
      <c r="D15" s="89">
        <f>H11+L11</f>
        <v>0</v>
      </c>
      <c r="F15" s="188" t="s">
        <v>24</v>
      </c>
      <c r="G15" s="189"/>
      <c r="H15" s="130"/>
      <c r="I15" s="131"/>
      <c r="J15" s="132"/>
      <c r="L15" s="119"/>
      <c r="M15" s="119"/>
      <c r="N15" s="119"/>
      <c r="O15" s="11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25</v>
      </c>
      <c r="B16" s="144"/>
      <c r="C16" s="92">
        <f>M11+O11</f>
        <v>2700</v>
      </c>
      <c r="D16" s="93">
        <f>N11+P11</f>
        <v>0</v>
      </c>
      <c r="F16" s="190" t="s">
        <v>26</v>
      </c>
      <c r="G16" s="191"/>
      <c r="H16" s="133"/>
      <c r="I16" s="134"/>
      <c r="J16" s="135"/>
      <c r="L16" s="120" t="s">
        <v>27</v>
      </c>
      <c r="M16" s="120"/>
      <c r="N16" s="120"/>
      <c r="O16" s="120"/>
      <c r="P16" s="99" t="e">
        <f>IF(R15=TRUE, 1, 0)</f>
        <v>#DIV/0!</v>
      </c>
    </row>
    <row r="17" spans="1:18" ht="18.75" customHeight="1" thickBot="1" x14ac:dyDescent="0.35">
      <c r="A17" s="145" t="s">
        <v>28</v>
      </c>
      <c r="B17" s="146"/>
      <c r="C17" s="90">
        <f>C15-C16</f>
        <v>100</v>
      </c>
      <c r="D17" s="91">
        <f>D15-D16</f>
        <v>0</v>
      </c>
      <c r="F17" s="151" t="s">
        <v>29</v>
      </c>
      <c r="G17" s="152"/>
      <c r="H17" s="136"/>
      <c r="I17" s="137"/>
      <c r="J17" s="138"/>
      <c r="L17" s="119"/>
      <c r="M17" s="119"/>
      <c r="N17" s="119"/>
      <c r="O17" s="119"/>
      <c r="P17" s="100"/>
      <c r="R17" s="1" t="e">
        <f>AND(H18&gt;=-0.02, H18&lt;=0.02)</f>
        <v>#DIV/0!</v>
      </c>
    </row>
    <row r="18" spans="1:18" ht="16.5" customHeight="1" thickBot="1" x14ac:dyDescent="0.3">
      <c r="F18" s="204" t="s">
        <v>30</v>
      </c>
      <c r="G18" s="205"/>
      <c r="H18" s="127" t="e">
        <f>AVERAGE(H15:J17)</f>
        <v>#DIV/0!</v>
      </c>
      <c r="I18" s="128"/>
      <c r="J18" s="129"/>
      <c r="L18" s="116" t="s">
        <v>31</v>
      </c>
      <c r="M18" s="116"/>
      <c r="N18" s="116"/>
      <c r="O18" s="11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6"/>
      <c r="M19" s="116"/>
      <c r="N19" s="116"/>
      <c r="O19" s="11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7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7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33</v>
      </c>
      <c r="B27" s="202"/>
      <c r="C27" s="202"/>
      <c r="D27" s="202"/>
      <c r="E27" s="202"/>
      <c r="F27" s="20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6" t="s">
        <v>34</v>
      </c>
      <c r="C28" s="157"/>
      <c r="D28" s="158" t="s">
        <v>35</v>
      </c>
      <c r="E28" s="159"/>
      <c r="F28" s="159"/>
      <c r="G28" s="160"/>
      <c r="H28" s="158" t="s">
        <v>36</v>
      </c>
      <c r="I28" s="160"/>
      <c r="J28" s="159" t="s">
        <v>37</v>
      </c>
      <c r="K28" s="159"/>
      <c r="L28" s="187" t="s">
        <v>6</v>
      </c>
      <c r="M28" s="187"/>
      <c r="N28" s="183" t="s">
        <v>7</v>
      </c>
      <c r="O28" s="184"/>
      <c r="P28" s="58" t="s">
        <v>38</v>
      </c>
    </row>
    <row r="29" spans="1:18" ht="18.75" customHeight="1" thickBot="1" x14ac:dyDescent="0.3">
      <c r="A29" s="59" t="s">
        <v>39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7">
        <f t="shared" si="4"/>
        <v>0</v>
      </c>
    </row>
    <row r="31" spans="1:18" ht="19.2" customHeight="1" thickBot="1" x14ac:dyDescent="0.3">
      <c r="A31" s="60" t="s">
        <v>39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7">
        <f t="shared" si="4"/>
        <v>0</v>
      </c>
    </row>
    <row r="32" spans="1:18" ht="19.5" customHeight="1" thickBot="1" x14ac:dyDescent="0.3">
      <c r="A32" s="59" t="s">
        <v>39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7">
        <f t="shared" si="4"/>
        <v>0</v>
      </c>
    </row>
    <row r="33" spans="1:16" ht="19.5" customHeight="1" thickBot="1" x14ac:dyDescent="0.3">
      <c r="A33" s="60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7">
        <f t="shared" si="4"/>
        <v>0</v>
      </c>
    </row>
    <row r="34" spans="1:16" ht="19.5" customHeight="1" thickBot="1" x14ac:dyDescent="0.3">
      <c r="A34" s="60" t="s">
        <v>39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4"/>
        <v>0</v>
      </c>
    </row>
    <row r="35" spans="1:16" ht="19.5" customHeight="1" thickBot="1" x14ac:dyDescent="0.3">
      <c r="A35" s="59" t="s">
        <v>39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7">
        <f t="shared" si="4"/>
        <v>0</v>
      </c>
    </row>
    <row r="36" spans="1:16" ht="19.5" customHeight="1" thickBot="1" x14ac:dyDescent="0.3">
      <c r="A36" s="60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7">
        <f t="shared" si="4"/>
        <v>0</v>
      </c>
    </row>
    <row r="37" spans="1:16" ht="18.75" customHeight="1" x14ac:dyDescent="0.25">
      <c r="A37" s="60" t="s">
        <v>39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2024-12-05T18:43:42Z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