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4082 - Pooler, GA/2 DRAWINGS/"/>
    </mc:Choice>
  </mc:AlternateContent>
  <xr:revisionPtr revIDLastSave="20" documentId="13_ncr:1_{B888774D-3C83-41B9-8B1C-1CD895A9BF91}" xr6:coauthVersionLast="47" xr6:coauthVersionMax="47" xr10:uidLastSave="{2F16ECD3-6892-4546-B2CE-98F7E6F5222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<sst xmlns="http://schemas.openxmlformats.org/spreadsheetml/2006/main" count="72" uniqueCount="46">
  <si>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</si>
  <si>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</si>
  <si>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</si>
  <si>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</si>
  <si>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</si>
  <si>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</si>
  <si>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</si>
  <si>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</si>
  <si>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</si>
  <si>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</si>
  <si>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</si>
  <si>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</si>
  <si>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</si>
  <si>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</si>
  <si>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</si>
  <si>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</si>
  <si>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</si>
  <si>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</si>
  <si>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</si>
  <si>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</si>
  <si>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</si>
  <si>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</si>
  <si>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</si>
  <si>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</si>
  <si>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</si>
  <si>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</si>
  <si>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</si>
  <si>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</si>
  <si>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</si>
  <si>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</si>
  <si>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</si>
  <si>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</si>
  <si>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</si>
  <si>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</si>
  <si>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</si>
  <si>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</si>
  <si>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</si>
  <si>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</si>
  <si>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</si>
  <si>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</si>
  <si>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DOAS-2</t>
  </si>
  <si>
    <t>KITCHEN</t>
  </si>
  <si>
    <t>DINING</t>
  </si>
  <si>
    <t>HOOD2 FRY</t>
  </si>
  <si>
    <t>HOOD1 GRILL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</si>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</sst>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7" sqref="O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27</v>
      </c>
      <c r="J4" s="170"/>
      <c r="K4" s="175" t="s">
        <v>3</v>
      </c>
      <c r="L4" s="176"/>
      <c r="M4" s="173" t="s">
        <v>4</v>
      </c>
      <c r="N4" s="174"/>
      <c r="O4" s="173" t="s">
        <v>38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39</v>
      </c>
      <c r="B6" s="72" t="s">
        <v>41</v>
      </c>
      <c r="C6" s="23">
        <v>2300</v>
      </c>
      <c r="D6" s="24"/>
      <c r="E6" s="23">
        <f t="shared" ref="E6:F7" si="0">C6-G6</f>
        <v>0</v>
      </c>
      <c r="F6" s="24">
        <f t="shared" si="0"/>
        <v>0</v>
      </c>
      <c r="G6" s="25">
        <v>2300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40</v>
      </c>
      <c r="B7" s="73" t="s">
        <v>42</v>
      </c>
      <c r="C7" s="35">
        <v>4400</v>
      </c>
      <c r="D7" s="36"/>
      <c r="E7" s="35">
        <f t="shared" si="0"/>
        <v>2900</v>
      </c>
      <c r="F7" s="36">
        <f t="shared" si="0"/>
        <v>0</v>
      </c>
      <c r="G7" s="37">
        <v>1500</v>
      </c>
      <c r="H7" s="38"/>
      <c r="I7" s="39">
        <f t="shared" ref="I7:J7" si="1">G7/C7</f>
        <v>0.34090909090909088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10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1852</v>
      </c>
      <c r="N8" s="51"/>
      <c r="O8" s="45"/>
      <c r="P8" s="46"/>
      <c r="Q8" s="63"/>
      <c r="R8" s="68"/>
    </row>
    <row r="9" spans="1:21" ht="20.100000000000001" customHeight="1" x14ac:dyDescent="0.2">
      <c r="A9" s="75" t="s">
        <v>11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1662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26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225</v>
      </c>
      <c r="P10" s="53"/>
      <c r="Q10" s="63"/>
      <c r="R10" s="68"/>
    </row>
    <row r="11" spans="1:21" ht="20.100000000000001" customHeight="1" thickBot="1" x14ac:dyDescent="0.25">
      <c r="A11" s="179" t="s">
        <v>28</v>
      </c>
      <c r="B11" s="180"/>
      <c r="C11" s="76">
        <f>SUM(C6:C10)</f>
        <v>6700</v>
      </c>
      <c r="D11" s="77">
        <f>SUM(D6:D10)</f>
        <v>0</v>
      </c>
      <c r="E11" s="76">
        <f>SUM(E6:E10)</f>
        <v>2900</v>
      </c>
      <c r="F11" s="77">
        <f>SUM(F6:F10)</f>
        <v>0</v>
      </c>
      <c r="G11" s="78">
        <f>SUM(G6:G10)</f>
        <v>3800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3514</v>
      </c>
      <c r="N11" s="82">
        <f>SUM(N6:N10)</f>
        <v>0</v>
      </c>
      <c r="O11" s="83">
        <f>SUM(O6:O10)</f>
        <v>225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29</v>
      </c>
      <c r="B13" s="85"/>
      <c r="C13" s="85"/>
      <c r="D13" s="85"/>
      <c r="F13" s="147" t="s">
        <v>12</v>
      </c>
      <c r="G13" s="148"/>
      <c r="H13" s="121" t="s">
        <v>32</v>
      </c>
      <c r="I13" s="122"/>
      <c r="J13" s="123"/>
      <c r="L13" s="97" t="s">
        <v>34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28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37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31</v>
      </c>
      <c r="B15" s="142"/>
      <c r="C15" s="90">
        <f>G11+K11</f>
        <v>3800</v>
      </c>
      <c r="D15" s="91">
        <f>H11+L11</f>
        <v>0</v>
      </c>
      <c r="F15" s="188" t="s">
        <v>13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30</v>
      </c>
      <c r="B16" s="144"/>
      <c r="C16" s="94">
        <f>M11+O11</f>
        <v>3739</v>
      </c>
      <c r="D16" s="95">
        <f>N11+P11</f>
        <v>0</v>
      </c>
      <c r="F16" s="190" t="s">
        <v>14</v>
      </c>
      <c r="G16" s="191"/>
      <c r="H16" s="133"/>
      <c r="I16" s="134"/>
      <c r="J16" s="135"/>
      <c r="L16" s="120" t="s">
        <v>35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18</v>
      </c>
      <c r="B17" s="146"/>
      <c r="C17" s="92">
        <f>C15-C16</f>
        <v>61</v>
      </c>
      <c r="D17" s="93">
        <f>D15-D16</f>
        <v>0</v>
      </c>
      <c r="F17" s="151" t="s">
        <v>15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16</v>
      </c>
      <c r="G18" s="205"/>
      <c r="H18" s="127" t="e">
        <f>AVERAGE(H15:J17)</f>
        <v>#DIV/0!</v>
      </c>
      <c r="I18" s="128"/>
      <c r="J18" s="129"/>
      <c r="L18" s="116" t="s">
        <v>36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19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24</v>
      </c>
      <c r="C28" s="157"/>
      <c r="D28" s="158" t="s">
        <v>23</v>
      </c>
      <c r="E28" s="159"/>
      <c r="F28" s="159"/>
      <c r="G28" s="160"/>
      <c r="H28" s="158" t="s">
        <v>20</v>
      </c>
      <c r="I28" s="160"/>
      <c r="J28" s="159" t="s">
        <v>21</v>
      </c>
      <c r="K28" s="159"/>
      <c r="L28" s="187" t="s">
        <v>3</v>
      </c>
      <c r="M28" s="187"/>
      <c r="N28" s="183" t="s">
        <v>4</v>
      </c>
      <c r="O28" s="184"/>
      <c r="P28" s="60" t="s">
        <v>22</v>
      </c>
    </row>
    <row r="29" spans="1:18" ht="18.75" customHeight="1" thickBot="1" x14ac:dyDescent="0.25">
      <c r="A29" s="61" t="s">
        <v>25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25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25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25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AD76A-349B-41AB-AC47-4BB6BE661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2023-08-10T13:41:46Z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