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alexb_nationaltab_com/Documents/Desktop/Alex's Files/Balance Schedules/"/>
    </mc:Choice>
  </mc:AlternateContent>
  <xr:revisionPtr revIDLastSave="0" documentId="8_{665E55F4-209D-4ED6-A638-B605AAAE5EB2}" xr6:coauthVersionLast="47" xr6:coauthVersionMax="47" xr10:uidLastSave="{00000000-0000-0000-0000-000000000000}"/>
  <bookViews>
    <workbookView xWindow="-23148" yWindow="-2124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<sst xmlns="http://schemas.openxmlformats.org/spreadsheetml/2006/main" count="59" uniqueCount="37">
  <si>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</si>
  <si>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</si>
  <si>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</si>
  <si>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</si>
  <si>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</si>
  <si>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</si>
  <si>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</si>
  <si>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</si>
  <si>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</si>
  <si>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</si>
  <si>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</si>
  <si>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</si>
  <si>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</si>
  <si>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</si>
  <si>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</si>
  <si>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</si>
  <si>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</si>
  <si>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</si>
  <si>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</si>
  <si>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</si>
  <si>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</si>
  <si>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</si>
  <si>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</si>
  <si>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</si>
  <si>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</si>
  <si>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</si>
  <si>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</si>
  <si>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</si>
  <si>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</si>
  <si>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</si>
  <si>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</si>
  <si>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</si>
  <si>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</si>
  <si>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</si>
  <si>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</si>
  <si>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</si>
  <si>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See issues list.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</si>
</sst>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187371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topLeftCell="A14" zoomScale="115" zoomScaleNormal="55" zoomScaleSheetLayoutView="115" workbookViewId="0">
      <selection activeCell="K34" sqref="K34"/>
    </sheetView>
  </sheetViews>
  <sheetFormatPr defaultColWidth="9.140625" defaultRowHeight="12.75" x14ac:dyDescent="0.2"/>
  <cols>
    <col min="1" max="1" width="9.140625" style="1"/>
    <col min="2" max="2" width="10.5703125" style="1" customWidth="1"/>
    <col min="3" max="3" width="11.85546875" style="1" customWidth="1"/>
    <col min="4" max="4" width="10.7109375" style="1" customWidth="1"/>
    <col min="5" max="5" width="9.7109375" style="1" customWidth="1"/>
    <col min="6" max="6" width="9.5703125" style="1" customWidth="1"/>
    <col min="7" max="7" width="10" style="1" customWidth="1"/>
    <col min="8" max="8" width="8.5703125" style="1" customWidth="1"/>
    <col min="9" max="9" width="9.28515625" style="1" customWidth="1"/>
    <col min="10" max="11" width="8.7109375" style="1" customWidth="1"/>
    <col min="12" max="12" width="9.7109375" style="1" customWidth="1"/>
    <col min="13" max="13" width="14.7109375" style="1" customWidth="1"/>
    <col min="14" max="17" width="9.140625" style="1" hidden="1" customWidth="1"/>
    <col min="18" max="16384" width="9.140625" style="1"/>
  </cols>
  <sheetData>
    <row r="1" spans="2:14" ht="118.15" customHeight="1" x14ac:dyDescent="0.2"/>
    <row r="2" spans="2:14" ht="21.75" customHeight="1" x14ac:dyDescent="0.25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4" ht="9.75" customHeight="1" thickBot="1" x14ac:dyDescent="0.3">
      <c r="B3" s="46"/>
    </row>
    <row r="4" spans="2:14" ht="20.100000000000001" customHeight="1" thickBot="1" x14ac:dyDescent="0.25">
      <c r="B4" s="4"/>
      <c r="C4" s="6" t="s">
        <v>1</v>
      </c>
      <c r="D4" s="137" t="s">
        <v>28</v>
      </c>
      <c r="E4" s="138"/>
      <c r="F4" s="135" t="s">
        <v>29</v>
      </c>
      <c r="G4" s="136"/>
      <c r="H4" s="119" t="s">
        <v>30</v>
      </c>
      <c r="I4" s="120"/>
      <c r="J4" s="119" t="s">
        <v>31</v>
      </c>
      <c r="K4" s="120"/>
    </row>
    <row r="5" spans="2:14" ht="20.100000000000001" customHeight="1" thickBot="1" x14ac:dyDescent="0.25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">
      <c r="B6" s="39" t="s">
        <v>22</v>
      </c>
      <c r="C6" s="37" t="s">
        <v>23</v>
      </c>
      <c r="D6" s="15">
        <v>800</v>
      </c>
      <c r="E6" s="16">
        <v>827</v>
      </c>
      <c r="F6" s="91">
        <v>350</v>
      </c>
      <c r="G6" s="92">
        <v>313</v>
      </c>
      <c r="H6" s="17"/>
      <c r="I6" s="18"/>
      <c r="J6" s="17"/>
      <c r="K6" s="18"/>
    </row>
    <row r="7" spans="2:14" ht="20.100000000000001" customHeight="1" x14ac:dyDescent="0.2">
      <c r="B7" s="40" t="s">
        <v>6</v>
      </c>
      <c r="C7" s="38" t="s">
        <v>23</v>
      </c>
      <c r="D7" s="19">
        <v>800</v>
      </c>
      <c r="E7" s="20">
        <v>841</v>
      </c>
      <c r="F7" s="93">
        <v>350</v>
      </c>
      <c r="G7" s="94">
        <v>320</v>
      </c>
      <c r="H7" s="23"/>
      <c r="I7" s="24"/>
      <c r="J7" s="23"/>
      <c r="K7" s="24"/>
    </row>
    <row r="8" spans="2:14" ht="20.100000000000001" customHeight="1" x14ac:dyDescent="0.2">
      <c r="B8" s="40" t="s">
        <v>7</v>
      </c>
      <c r="C8" s="38" t="s">
        <v>24</v>
      </c>
      <c r="D8" s="19">
        <v>800</v>
      </c>
      <c r="E8" s="20">
        <v>779</v>
      </c>
      <c r="F8" s="93">
        <v>350</v>
      </c>
      <c r="G8" s="94">
        <v>333</v>
      </c>
      <c r="H8" s="23"/>
      <c r="I8" s="24"/>
      <c r="J8" s="23"/>
      <c r="K8" s="24"/>
    </row>
    <row r="9" spans="2:14" ht="20.100000000000001" customHeight="1" x14ac:dyDescent="0.2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>
        <v>242</v>
      </c>
      <c r="J9" s="26">
        <v>225</v>
      </c>
      <c r="K9" s="27">
        <v>242</v>
      </c>
    </row>
    <row r="10" spans="2:14" ht="20.100000000000001" customHeight="1" x14ac:dyDescent="0.2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>
        <v>344</v>
      </c>
      <c r="J10" s="26">
        <v>525</v>
      </c>
      <c r="K10" s="27">
        <v>344</v>
      </c>
    </row>
    <row r="11" spans="2:14" ht="20.100000000000001" customHeight="1" x14ac:dyDescent="0.2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>
        <v>1260</v>
      </c>
      <c r="J11" s="26">
        <v>0</v>
      </c>
      <c r="K11" s="27">
        <v>0</v>
      </c>
    </row>
    <row r="12" spans="2:14" ht="20.100000000000001" customHeight="1" thickBot="1" x14ac:dyDescent="0.25">
      <c r="B12" s="139" t="s">
        <v>11</v>
      </c>
      <c r="C12" s="140"/>
      <c r="D12" s="41">
        <f>SUM(D6:D11)</f>
        <v>2400</v>
      </c>
      <c r="E12" s="42">
        <f>SUM(E6:E11)</f>
        <v>2447</v>
      </c>
      <c r="F12" s="96">
        <f>SUM(F6:F8)</f>
        <v>1050</v>
      </c>
      <c r="G12" s="97">
        <f>SUM(G6:G8)</f>
        <v>966</v>
      </c>
      <c r="H12" s="64">
        <f>SUM(H6:H11)</f>
        <v>2100</v>
      </c>
      <c r="I12" s="43">
        <f>SUM(I6:I11)</f>
        <v>1846</v>
      </c>
      <c r="J12" s="64">
        <f>SUM(J6:J11)</f>
        <v>750</v>
      </c>
      <c r="K12" s="95">
        <f>SUM(K6:K11)</f>
        <v>586</v>
      </c>
    </row>
    <row r="13" spans="2:14" ht="20.100000000000001" customHeight="1" x14ac:dyDescent="0.2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25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">
      <c r="B15" s="129" t="s">
        <v>34</v>
      </c>
      <c r="C15" s="129"/>
      <c r="D15" s="129"/>
      <c r="E15" s="129"/>
      <c r="F15" s="129"/>
      <c r="G15" s="129"/>
      <c r="H15" s="129"/>
      <c r="I15" s="129"/>
      <c r="J15" s="129"/>
      <c r="K15" s="129"/>
      <c r="L15" s="33"/>
      <c r="M15" s="33"/>
      <c r="N15" s="34"/>
    </row>
    <row r="16" spans="2:14" ht="20.100000000000001" customHeight="1" thickBot="1" x14ac:dyDescent="0.25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25">
      <c r="B17" s="56" t="s">
        <v>33</v>
      </c>
      <c r="C17" s="44"/>
      <c r="D17" s="44"/>
      <c r="E17" s="44"/>
      <c r="H17" s="131" t="s">
        <v>12</v>
      </c>
      <c r="I17" s="132"/>
      <c r="J17" s="109" t="s">
        <v>13</v>
      </c>
      <c r="K17" s="110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25">
      <c r="B18" s="121" t="s">
        <v>11</v>
      </c>
      <c r="C18" s="122"/>
      <c r="D18" s="47" t="s">
        <v>4</v>
      </c>
      <c r="E18" s="48" t="s">
        <v>5</v>
      </c>
      <c r="H18" s="133"/>
      <c r="I18" s="134"/>
      <c r="J18" s="111"/>
      <c r="K18" s="112"/>
    </row>
    <row r="19" spans="2:23" ht="18.75" customHeight="1" x14ac:dyDescent="0.2">
      <c r="B19" s="123" t="s">
        <v>14</v>
      </c>
      <c r="C19" s="124"/>
      <c r="D19" s="49">
        <f>D12</f>
        <v>2400</v>
      </c>
      <c r="E19" s="50">
        <f>E12</f>
        <v>2447</v>
      </c>
      <c r="H19" s="77" t="s">
        <v>15</v>
      </c>
      <c r="I19" s="78"/>
      <c r="J19" s="60">
        <v>2E-3</v>
      </c>
      <c r="K19" s="66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25">
      <c r="B20" s="125" t="s">
        <v>16</v>
      </c>
      <c r="C20" s="126"/>
      <c r="D20" s="53">
        <f>H12</f>
        <v>2100</v>
      </c>
      <c r="E20" s="54">
        <f>I12</f>
        <v>1846</v>
      </c>
      <c r="H20" s="79" t="s">
        <v>17</v>
      </c>
      <c r="I20" s="80"/>
      <c r="J20" s="67">
        <v>2.2000000000000001E-3</v>
      </c>
      <c r="K20" s="68"/>
    </row>
    <row r="21" spans="2:23" ht="18.75" customHeight="1" thickBot="1" x14ac:dyDescent="0.3">
      <c r="B21" s="127" t="s">
        <v>18</v>
      </c>
      <c r="C21" s="128"/>
      <c r="D21" s="51">
        <f>D19-D20</f>
        <v>300</v>
      </c>
      <c r="E21" s="52">
        <f>E19-E20</f>
        <v>601</v>
      </c>
      <c r="H21" s="75" t="s">
        <v>19</v>
      </c>
      <c r="I21" s="76"/>
      <c r="J21" s="69">
        <v>3.5000000000000001E-3</v>
      </c>
      <c r="K21" s="70"/>
      <c r="N21" s="1" t="b">
        <f>AND(J22&gt;=-0.02, J22&lt;=0.02)</f>
        <v>1</v>
      </c>
    </row>
    <row r="22" spans="2:23" ht="16.5" customHeight="1" thickBot="1" x14ac:dyDescent="0.25">
      <c r="H22" s="73" t="s">
        <v>20</v>
      </c>
      <c r="I22" s="74"/>
      <c r="J22" s="71">
        <f>IFERROR(AVERAGE(J19:K21),"")</f>
        <v>2.5666666666666667E-3</v>
      </c>
      <c r="K22" s="72"/>
    </row>
    <row r="23" spans="2:23" ht="16.5" customHeight="1" x14ac:dyDescent="0.2">
      <c r="H23" s="85"/>
      <c r="I23" s="85"/>
      <c r="J23" s="86"/>
      <c r="K23" s="86"/>
    </row>
    <row r="24" spans="2:23" ht="16.5" customHeight="1" thickBot="1" x14ac:dyDescent="0.25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25">
      <c r="B25" s="130" t="s">
        <v>35</v>
      </c>
      <c r="C25" s="130"/>
      <c r="D25" s="130"/>
      <c r="E25" s="130"/>
      <c r="F25" s="130"/>
      <c r="G25" s="130"/>
      <c r="H25" s="130"/>
      <c r="I25" s="130"/>
      <c r="J25" s="130"/>
      <c r="K25" s="130"/>
      <c r="S25" s="63"/>
      <c r="T25" s="63"/>
      <c r="U25" s="63"/>
      <c r="V25" s="63"/>
      <c r="W25" s="55"/>
    </row>
    <row r="26" spans="2:23" ht="16.5" customHeight="1" thickBot="1" x14ac:dyDescent="0.25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25">
      <c r="B27" s="56" t="s">
        <v>32</v>
      </c>
      <c r="C27" s="44"/>
      <c r="D27" s="44"/>
      <c r="E27" s="44"/>
      <c r="G27" s="65"/>
      <c r="H27" s="131" t="s">
        <v>12</v>
      </c>
      <c r="I27" s="132"/>
      <c r="J27" s="109" t="s">
        <v>13</v>
      </c>
      <c r="K27" s="110"/>
      <c r="S27" s="63"/>
      <c r="T27" s="63"/>
      <c r="U27" s="63"/>
      <c r="V27" s="63"/>
      <c r="W27" s="55"/>
    </row>
    <row r="28" spans="2:23" ht="16.5" customHeight="1" thickBot="1" x14ac:dyDescent="0.25">
      <c r="B28" s="121" t="s">
        <v>11</v>
      </c>
      <c r="C28" s="122"/>
      <c r="D28" s="47" t="s">
        <v>4</v>
      </c>
      <c r="E28" s="48" t="s">
        <v>5</v>
      </c>
      <c r="G28" s="89"/>
      <c r="H28" s="133"/>
      <c r="I28" s="134"/>
      <c r="J28" s="111"/>
      <c r="K28" s="112"/>
      <c r="S28" s="63"/>
      <c r="T28" s="63"/>
      <c r="U28" s="63"/>
      <c r="V28" s="63"/>
      <c r="W28" s="55"/>
    </row>
    <row r="29" spans="2:23" ht="16.5" customHeight="1" x14ac:dyDescent="0.2">
      <c r="B29" s="123" t="s">
        <v>14</v>
      </c>
      <c r="C29" s="124"/>
      <c r="D29" s="98">
        <f>F12</f>
        <v>1050</v>
      </c>
      <c r="E29" s="99">
        <f>G12</f>
        <v>966</v>
      </c>
      <c r="G29" s="89"/>
      <c r="H29" s="77" t="s">
        <v>15</v>
      </c>
      <c r="I29" s="78"/>
      <c r="J29" s="113">
        <v>2.4199999999999999E-2</v>
      </c>
      <c r="K29" s="114"/>
      <c r="S29" s="63"/>
      <c r="T29" s="63"/>
      <c r="U29" s="63"/>
      <c r="V29" s="63"/>
      <c r="W29" s="55"/>
    </row>
    <row r="30" spans="2:23" ht="20.45" customHeight="1" thickBot="1" x14ac:dyDescent="0.25">
      <c r="B30" s="125" t="s">
        <v>16</v>
      </c>
      <c r="C30" s="126"/>
      <c r="D30" s="53">
        <f>J12</f>
        <v>750</v>
      </c>
      <c r="E30" s="54">
        <f>K12</f>
        <v>586</v>
      </c>
      <c r="G30" s="89"/>
      <c r="H30" s="79" t="s">
        <v>17</v>
      </c>
      <c r="I30" s="80"/>
      <c r="J30" s="115">
        <v>2.7799999999999998E-2</v>
      </c>
      <c r="K30" s="116"/>
      <c r="S30" s="63"/>
      <c r="T30" s="63"/>
      <c r="U30" s="63"/>
      <c r="V30" s="63"/>
      <c r="W30" s="55"/>
    </row>
    <row r="31" spans="2:23" ht="16.5" customHeight="1" thickBot="1" x14ac:dyDescent="0.3">
      <c r="B31" s="127" t="s">
        <v>18</v>
      </c>
      <c r="C31" s="128"/>
      <c r="D31" s="51">
        <f>D29-D30</f>
        <v>300</v>
      </c>
      <c r="E31" s="52">
        <f>E29-E30</f>
        <v>380</v>
      </c>
      <c r="G31" s="89"/>
      <c r="H31" s="75" t="s">
        <v>19</v>
      </c>
      <c r="I31" s="76"/>
      <c r="J31" s="117">
        <v>2.4199999999999999E-2</v>
      </c>
      <c r="K31" s="118"/>
      <c r="S31" s="63"/>
      <c r="T31" s="63"/>
      <c r="U31" s="63"/>
      <c r="V31" s="63"/>
      <c r="W31" s="55"/>
    </row>
    <row r="32" spans="2:23" ht="13.7" customHeight="1" thickBot="1" x14ac:dyDescent="0.25">
      <c r="B32" s="28"/>
      <c r="C32" s="28"/>
      <c r="D32" s="28"/>
      <c r="E32" s="28"/>
      <c r="F32" s="28"/>
      <c r="G32" s="89"/>
      <c r="H32" s="73" t="s">
        <v>20</v>
      </c>
      <c r="I32" s="74"/>
      <c r="J32" s="71">
        <f>IFERROR(AVERAGE(J29:K31),"")</f>
        <v>2.5399999999999995E-2</v>
      </c>
      <c r="K32" s="72"/>
      <c r="S32" s="63"/>
      <c r="T32" s="63"/>
      <c r="U32" s="63"/>
      <c r="V32" s="63"/>
      <c r="W32" s="57"/>
    </row>
    <row r="33" spans="2:13" ht="13.7" customHeight="1" x14ac:dyDescent="0.2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25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">
      <c r="B35" s="100" t="s">
        <v>36</v>
      </c>
      <c r="C35" s="101"/>
      <c r="D35" s="101"/>
      <c r="E35" s="101"/>
      <c r="F35" s="101"/>
      <c r="G35" s="101"/>
      <c r="H35" s="101"/>
      <c r="I35" s="101"/>
      <c r="J35" s="101"/>
      <c r="K35" s="102"/>
      <c r="L35" s="58"/>
      <c r="M35" s="35"/>
    </row>
    <row r="36" spans="2:13" ht="20.100000000000001" customHeight="1" x14ac:dyDescent="0.2">
      <c r="B36" s="103"/>
      <c r="C36" s="104"/>
      <c r="D36" s="104"/>
      <c r="E36" s="104"/>
      <c r="F36" s="104"/>
      <c r="G36" s="104"/>
      <c r="H36" s="104"/>
      <c r="I36" s="104"/>
      <c r="J36" s="104"/>
      <c r="K36" s="105"/>
      <c r="L36" s="58"/>
      <c r="M36" s="35"/>
    </row>
    <row r="37" spans="2:13" ht="20.100000000000001" customHeight="1" thickBot="1" x14ac:dyDescent="0.25">
      <c r="B37" s="106"/>
      <c r="C37" s="107"/>
      <c r="D37" s="107"/>
      <c r="E37" s="107"/>
      <c r="F37" s="107"/>
      <c r="G37" s="107"/>
      <c r="H37" s="107"/>
      <c r="I37" s="107"/>
      <c r="J37" s="107"/>
      <c r="K37" s="108"/>
      <c r="L37" s="58"/>
    </row>
    <row r="38" spans="2:13" ht="20.100000000000001" customHeight="1" x14ac:dyDescent="0.2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">
      <c r="L580" s="2"/>
    </row>
    <row r="581" spans="2:12" x14ac:dyDescent="0.2">
      <c r="L581" s="2"/>
    </row>
    <row r="582" spans="2:12" x14ac:dyDescent="0.2">
      <c r="L582" s="2"/>
    </row>
    <row r="583" spans="2:12" x14ac:dyDescent="0.2">
      <c r="L583" s="2"/>
    </row>
    <row r="584" spans="2:12" x14ac:dyDescent="0.2">
      <c r="L584" s="2"/>
    </row>
    <row r="585" spans="2:12" x14ac:dyDescent="0.2">
      <c r="L585" s="2"/>
    </row>
    <row r="586" spans="2:12" x14ac:dyDescent="0.2">
      <c r="L586" s="2"/>
    </row>
    <row r="587" spans="2:12" x14ac:dyDescent="0.2">
      <c r="L587" s="2"/>
    </row>
    <row r="588" spans="2:12" x14ac:dyDescent="0.2">
      <c r="L588" s="2"/>
    </row>
    <row r="589" spans="2:12" x14ac:dyDescent="0.2">
      <c r="L589" s="2"/>
    </row>
  </sheetData>
  <mergeCells count="24">
    <mergeCell ref="B2:K2"/>
    <mergeCell ref="B18:C18"/>
    <mergeCell ref="B19:C19"/>
    <mergeCell ref="B20:C20"/>
    <mergeCell ref="B21:C21"/>
    <mergeCell ref="H4:I4"/>
    <mergeCell ref="B12:C12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35:K37"/>
    <mergeCell ref="J17:K18"/>
    <mergeCell ref="J27:K28"/>
    <mergeCell ref="J29:K29"/>
    <mergeCell ref="J30:K30"/>
    <mergeCell ref="J31:K31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Alex Bauer</cp:lastModifiedBy>
  <cp:revision/>
  <cp:lastPrinted>2025-07-18T19:06:08Z</cp:lastPrinted>
  <dcterms:created xsi:type="dcterms:W3CDTF">2015-11-16T19:09:52Z</dcterms:created>
  <dcterms:modified xsi:type="dcterms:W3CDTF">2025-11-07T15:05:05Z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