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8f5df5b6cee373d/Desktop/"/>
    </mc:Choice>
  </mc:AlternateContent>
  <xr:revisionPtr revIDLastSave="0" documentId="8_{6EB02BA8-537A-43F8-91E3-BF34272CF0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7" i="1" l="1"/>
  <c r="P38" i="1"/>
  <c r="P39" i="1"/>
  <c r="P40" i="1"/>
  <c r="P41" i="1"/>
  <c r="P42" i="1"/>
  <c r="P16" i="1" l="1"/>
  <c r="O16" i="1"/>
  <c r="N16" i="1"/>
  <c r="M16" i="1"/>
  <c r="L16" i="1"/>
  <c r="K16" i="1"/>
  <c r="H16" i="1"/>
  <c r="G16" i="1"/>
  <c r="D16" i="1"/>
  <c r="C16" i="1"/>
  <c r="H23" i="1" l="1"/>
  <c r="P36" i="1"/>
  <c r="P35" i="1"/>
  <c r="P34" i="1"/>
  <c r="T20" i="1" l="1"/>
  <c r="R22" i="1"/>
  <c r="P23" i="1" s="1"/>
  <c r="D21" i="1" l="1"/>
  <c r="C21" i="1"/>
  <c r="D20" i="1"/>
  <c r="C20" i="1"/>
  <c r="C22" i="1" l="1"/>
  <c r="T18" i="1" s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E16" i="1" l="1"/>
  <c r="F16" i="1"/>
</calcChain>
</file>

<file path=xl/sharedStrings.xml><?xml version="1.0" encoding="utf-8"?>
<sst xmlns="http://schemas.openxmlformats.org/spreadsheetml/2006/main" count="83" uniqueCount="57">
  <si>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</si>
  <si>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</si>
  <si>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</si>
  <si>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</si>
  <si>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</si>
  <si>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</si>
  <si>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</si>
  <si>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</si>
  <si>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</si>
  <si>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</si>
  <si>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</si>
  <si>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</si>
  <si>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</si>
  <si>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</si>
  <si>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</si>
  <si>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</si>
  <si>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</si>
  <si>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</si>
  <si>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</si>
  <si>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</si>
  <si>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</si>
  <si>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</si>
  <si>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</si>
  <si>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</si>
  <si>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</si>
  <si>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</si>
  <si>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</si>
  <si>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</si>
  <si>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</si>
  <si>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</si>
  <si>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</si>
  <si>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</si>
  <si>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</si>
  <si>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</si>
  <si>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</si>
  <si>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</si>
  <si>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</si>
  <si>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</si>
  <si>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</si>
  <si>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</si>
  <si>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</si>
  <si>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</si>
  <si>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</si>
  <si>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</si>
  <si>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HEF-1</t>
  </si>
  <si>
    <t>RUT-DB</t>
  </si>
  <si>
    <t>SF-1</t>
  </si>
  <si>
    <t>SALES</t>
  </si>
  <si>
    <t>DEPT. MGR LOUNGE</t>
  </si>
  <si>
    <t>FRONT OFFICES</t>
  </si>
  <si>
    <t>DELI/BAKERY</t>
  </si>
  <si>
    <t>DELI HOOD</t>
  </si>
  <si>
    <t>RESTROOMS</t>
  </si>
  <si>
    <t>RACK OVEN</t>
  </si>
  <si>
    <t>LOUNGE</t>
  </si>
  <si>
    <t>JANITOR AREA</t>
  </si>
  <si>
    <t xml:space="preserve">DELI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</si>
</sst>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topLeftCell="A2" zoomScale="55" zoomScaleNormal="55" zoomScaleSheetLayoutView="55" workbookViewId="0">
      <selection activeCell="H9" sqref="H9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66" t="s">
        <v>38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18" ht="9.75" customHeight="1" thickBot="1" x14ac:dyDescent="0.45">
      <c r="A3" s="86"/>
    </row>
    <row r="4" spans="1:18" ht="20.149999999999999" customHeight="1" thickBot="1" x14ac:dyDescent="0.3">
      <c r="A4" s="6"/>
      <c r="B4" s="8" t="s">
        <v>5</v>
      </c>
      <c r="C4" s="139" t="s">
        <v>0</v>
      </c>
      <c r="D4" s="140"/>
      <c r="E4" s="114" t="s">
        <v>1</v>
      </c>
      <c r="F4" s="113"/>
      <c r="G4" s="145" t="s">
        <v>2</v>
      </c>
      <c r="H4" s="146"/>
      <c r="I4" s="137" t="s">
        <v>31</v>
      </c>
      <c r="J4" s="138"/>
      <c r="K4" s="143" t="s">
        <v>3</v>
      </c>
      <c r="L4" s="144"/>
      <c r="M4" s="141" t="s">
        <v>4</v>
      </c>
      <c r="N4" s="142"/>
      <c r="O4" s="141" t="s">
        <v>43</v>
      </c>
      <c r="P4" s="142"/>
      <c r="Q4" s="7"/>
      <c r="R4" s="63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18" ht="20.149999999999999" customHeight="1" x14ac:dyDescent="0.25">
      <c r="A6" s="73" t="s">
        <v>27</v>
      </c>
      <c r="B6" s="71" t="s">
        <v>47</v>
      </c>
      <c r="C6" s="23">
        <v>27000</v>
      </c>
      <c r="D6" s="24">
        <v>14964</v>
      </c>
      <c r="E6" s="23">
        <f t="shared" ref="E6:F7" si="0">C6-G6</f>
        <v>21250</v>
      </c>
      <c r="F6" s="24">
        <f t="shared" si="0"/>
        <v>11397</v>
      </c>
      <c r="G6" s="25">
        <v>5750</v>
      </c>
      <c r="H6" s="26">
        <v>3567</v>
      </c>
      <c r="I6" s="27">
        <f>G6/C6</f>
        <v>0.21296296296296297</v>
      </c>
      <c r="J6" s="28">
        <f>H6/D6</f>
        <v>0.23837209302325582</v>
      </c>
      <c r="K6" s="29"/>
      <c r="L6" s="30"/>
      <c r="M6" s="31"/>
      <c r="N6" s="32"/>
      <c r="O6" s="33"/>
      <c r="P6" s="34"/>
      <c r="Q6" s="69"/>
      <c r="R6" s="67"/>
    </row>
    <row r="7" spans="1:18" ht="20.149999999999999" customHeight="1" x14ac:dyDescent="0.25">
      <c r="A7" s="74" t="s">
        <v>28</v>
      </c>
      <c r="B7" s="72" t="s">
        <v>48</v>
      </c>
      <c r="C7" s="35">
        <v>700</v>
      </c>
      <c r="D7" s="36">
        <v>360</v>
      </c>
      <c r="E7" s="35">
        <f t="shared" si="0"/>
        <v>700</v>
      </c>
      <c r="F7" s="36">
        <f t="shared" si="0"/>
        <v>360</v>
      </c>
      <c r="G7" s="37">
        <v>0</v>
      </c>
      <c r="H7" s="38">
        <v>0</v>
      </c>
      <c r="I7" s="39">
        <f t="shared" ref="I7:J7" si="1">G7/C7</f>
        <v>0</v>
      </c>
      <c r="J7" s="40">
        <f t="shared" si="1"/>
        <v>0</v>
      </c>
      <c r="K7" s="41"/>
      <c r="L7" s="42"/>
      <c r="M7" s="43"/>
      <c r="N7" s="44"/>
      <c r="O7" s="45"/>
      <c r="P7" s="46"/>
      <c r="Q7" s="62"/>
      <c r="R7" s="67"/>
    </row>
    <row r="8" spans="1:18" ht="20.149999999999999" customHeight="1" x14ac:dyDescent="0.25">
      <c r="A8" s="74" t="s">
        <v>32</v>
      </c>
      <c r="B8" s="72" t="s">
        <v>49</v>
      </c>
      <c r="C8" s="35">
        <v>700</v>
      </c>
      <c r="D8" s="36">
        <v>717</v>
      </c>
      <c r="E8" s="35">
        <f t="shared" ref="E8:E9" si="2">C8-G8</f>
        <v>700</v>
      </c>
      <c r="F8" s="36">
        <f t="shared" ref="F8:F9" si="3">D8-H8</f>
        <v>717</v>
      </c>
      <c r="G8" s="37">
        <v>0</v>
      </c>
      <c r="H8" s="38">
        <v>0</v>
      </c>
      <c r="I8" s="39">
        <f t="shared" ref="I8:I9" si="4">G8/C8</f>
        <v>0</v>
      </c>
      <c r="J8" s="40">
        <f t="shared" ref="J8:J9" si="5">H8/D8</f>
        <v>0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x14ac:dyDescent="0.25">
      <c r="A9" s="74" t="s">
        <v>45</v>
      </c>
      <c r="B9" s="72" t="s">
        <v>50</v>
      </c>
      <c r="C9" s="35">
        <v>2000</v>
      </c>
      <c r="D9" s="36">
        <v>0</v>
      </c>
      <c r="E9" s="35">
        <f t="shared" si="2"/>
        <v>1800</v>
      </c>
      <c r="F9" s="36">
        <f t="shared" si="3"/>
        <v>0</v>
      </c>
      <c r="G9" s="37">
        <v>200</v>
      </c>
      <c r="H9" s="38">
        <v>0</v>
      </c>
      <c r="I9" s="39">
        <f t="shared" si="4"/>
        <v>0.1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2"/>
      <c r="R9" s="67"/>
    </row>
    <row r="10" spans="1:18" ht="20.149999999999999" customHeight="1" x14ac:dyDescent="0.25">
      <c r="A10" s="74" t="s">
        <v>46</v>
      </c>
      <c r="B10" s="72" t="s">
        <v>51</v>
      </c>
      <c r="C10" s="47"/>
      <c r="D10" s="48"/>
      <c r="E10" s="47" t="s">
        <v>10</v>
      </c>
      <c r="F10" s="48"/>
      <c r="G10" s="41"/>
      <c r="H10" s="42"/>
      <c r="I10" s="49"/>
      <c r="J10" s="42"/>
      <c r="K10" s="37">
        <v>2100</v>
      </c>
      <c r="L10" s="38">
        <v>0</v>
      </c>
      <c r="M10" s="43"/>
      <c r="N10" s="44"/>
      <c r="O10" s="45"/>
      <c r="P10" s="46"/>
      <c r="Q10" s="53"/>
      <c r="R10" s="67"/>
    </row>
    <row r="11" spans="1:18" ht="20.149999999999999" customHeight="1" x14ac:dyDescent="0.25">
      <c r="A11" s="74" t="s">
        <v>11</v>
      </c>
      <c r="B11" s="72" t="s">
        <v>52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750</v>
      </c>
      <c r="P11" s="51">
        <v>0</v>
      </c>
      <c r="Q11" s="62"/>
      <c r="R11" s="67"/>
    </row>
    <row r="12" spans="1:18" ht="20.149999999999999" customHeight="1" x14ac:dyDescent="0.25">
      <c r="A12" s="74" t="s">
        <v>12</v>
      </c>
      <c r="B12" s="72" t="s">
        <v>53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750</v>
      </c>
      <c r="P12" s="51">
        <v>0</v>
      </c>
      <c r="Q12" s="62"/>
      <c r="R12" s="67"/>
    </row>
    <row r="13" spans="1:18" ht="20.149999999999999" customHeight="1" x14ac:dyDescent="0.25">
      <c r="A13" s="74" t="s">
        <v>29</v>
      </c>
      <c r="B13" s="72" t="s">
        <v>54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300</v>
      </c>
      <c r="P13" s="51">
        <v>310</v>
      </c>
      <c r="Q13" s="62"/>
      <c r="R13" s="67"/>
    </row>
    <row r="14" spans="1:18" ht="20.149999999999999" customHeight="1" x14ac:dyDescent="0.25">
      <c r="A14" s="74" t="s">
        <v>30</v>
      </c>
      <c r="B14" s="72" t="s">
        <v>55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1"/>
      <c r="N14" s="42"/>
      <c r="O14" s="50">
        <v>200</v>
      </c>
      <c r="P14" s="51">
        <v>0</v>
      </c>
      <c r="Q14" s="62"/>
      <c r="R14" s="67"/>
    </row>
    <row r="15" spans="1:18" ht="20.149999999999999" customHeight="1" thickBot="1" x14ac:dyDescent="0.3">
      <c r="A15" s="74" t="s">
        <v>44</v>
      </c>
      <c r="B15" s="72" t="s">
        <v>56</v>
      </c>
      <c r="C15" s="52"/>
      <c r="D15" s="48"/>
      <c r="E15" s="47"/>
      <c r="F15" s="48"/>
      <c r="G15" s="41"/>
      <c r="H15" s="42"/>
      <c r="I15" s="49"/>
      <c r="J15" s="42"/>
      <c r="K15" s="41"/>
      <c r="L15" s="42"/>
      <c r="M15" s="50">
        <v>3300</v>
      </c>
      <c r="N15" s="51">
        <v>0</v>
      </c>
      <c r="O15" s="45"/>
      <c r="P15" s="46"/>
      <c r="Q15" s="62"/>
      <c r="R15" s="67"/>
    </row>
    <row r="16" spans="1:18" ht="20.149999999999999" customHeight="1" thickBot="1" x14ac:dyDescent="0.3">
      <c r="A16" s="103" t="s">
        <v>33</v>
      </c>
      <c r="B16" s="104"/>
      <c r="C16" s="75">
        <f t="shared" ref="C16:H16" si="6">SUM(C6:C15)</f>
        <v>30400</v>
      </c>
      <c r="D16" s="76">
        <f t="shared" si="6"/>
        <v>16041</v>
      </c>
      <c r="E16" s="75">
        <f t="shared" si="6"/>
        <v>24450</v>
      </c>
      <c r="F16" s="76">
        <f t="shared" si="6"/>
        <v>12474</v>
      </c>
      <c r="G16" s="77">
        <f t="shared" si="6"/>
        <v>5950</v>
      </c>
      <c r="H16" s="78">
        <f t="shared" si="6"/>
        <v>3567</v>
      </c>
      <c r="I16" s="79"/>
      <c r="J16" s="80"/>
      <c r="K16" s="77">
        <f t="shared" ref="K16:P16" si="7">SUM(K6:K15)</f>
        <v>2100</v>
      </c>
      <c r="L16" s="78">
        <f t="shared" si="7"/>
        <v>0</v>
      </c>
      <c r="M16" s="102">
        <f t="shared" si="7"/>
        <v>3300</v>
      </c>
      <c r="N16" s="81">
        <f t="shared" si="7"/>
        <v>0</v>
      </c>
      <c r="O16" s="82">
        <f t="shared" si="7"/>
        <v>2000</v>
      </c>
      <c r="P16" s="83">
        <f t="shared" si="7"/>
        <v>310</v>
      </c>
      <c r="Q16" s="53"/>
      <c r="R16" s="67"/>
    </row>
    <row r="17" spans="1:21" ht="20.149999999999999" customHeight="1" thickBot="1" x14ac:dyDescent="0.3">
      <c r="A17" s="64"/>
      <c r="B17" s="54"/>
      <c r="C17" s="54"/>
      <c r="D17" s="54"/>
      <c r="E17" s="54"/>
      <c r="F17" s="65"/>
      <c r="G17" s="65"/>
      <c r="H17" s="70"/>
      <c r="I17" s="70"/>
      <c r="J17" s="65"/>
      <c r="K17" s="65"/>
      <c r="L17" s="66"/>
      <c r="M17" s="66"/>
      <c r="N17" s="66"/>
      <c r="O17" s="66"/>
      <c r="P17" s="53"/>
      <c r="Q17" s="67"/>
    </row>
    <row r="18" spans="1:21" ht="20.149999999999999" customHeight="1" thickBot="1" x14ac:dyDescent="0.35">
      <c r="A18" s="97" t="s">
        <v>34</v>
      </c>
      <c r="B18" s="84"/>
      <c r="C18" s="84"/>
      <c r="D18" s="84"/>
      <c r="F18" s="196" t="s">
        <v>13</v>
      </c>
      <c r="G18" s="197"/>
      <c r="H18" s="170" t="s">
        <v>37</v>
      </c>
      <c r="I18" s="171"/>
      <c r="J18" s="172"/>
      <c r="L18" s="96" t="s">
        <v>39</v>
      </c>
      <c r="M18" s="85"/>
      <c r="N18" s="85"/>
      <c r="O18" s="85"/>
      <c r="P18" s="85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88" t="s">
        <v>33</v>
      </c>
      <c r="B19" s="189"/>
      <c r="C19" s="87" t="s">
        <v>7</v>
      </c>
      <c r="D19" s="88" t="s">
        <v>8</v>
      </c>
      <c r="F19" s="198"/>
      <c r="G19" s="199"/>
      <c r="H19" s="173"/>
      <c r="I19" s="174"/>
      <c r="J19" s="175"/>
      <c r="L19" s="167" t="s">
        <v>42</v>
      </c>
      <c r="M19" s="167"/>
      <c r="N19" s="167"/>
      <c r="O19" s="167"/>
      <c r="P19" s="99">
        <f>IF(R18=TRUE, 1, 0)</f>
        <v>1</v>
      </c>
    </row>
    <row r="20" spans="1:21" ht="18.75" customHeight="1" x14ac:dyDescent="0.35">
      <c r="A20" s="190" t="s">
        <v>36</v>
      </c>
      <c r="B20" s="191"/>
      <c r="C20" s="89">
        <f>G16+K16</f>
        <v>8050</v>
      </c>
      <c r="D20" s="90">
        <f>H16+L16</f>
        <v>3567</v>
      </c>
      <c r="F20" s="119" t="s">
        <v>14</v>
      </c>
      <c r="G20" s="120"/>
      <c r="H20" s="179">
        <v>1.7999999999999999E-2</v>
      </c>
      <c r="I20" s="180"/>
      <c r="J20" s="181"/>
      <c r="L20" s="168"/>
      <c r="M20" s="168"/>
      <c r="N20" s="168"/>
      <c r="O20" s="168"/>
      <c r="P20" s="101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4">
      <c r="A21" s="192" t="s">
        <v>35</v>
      </c>
      <c r="B21" s="193"/>
      <c r="C21" s="93">
        <f>M16+O16</f>
        <v>5300</v>
      </c>
      <c r="D21" s="94">
        <f>N16+P16</f>
        <v>310</v>
      </c>
      <c r="F21" s="121" t="s">
        <v>15</v>
      </c>
      <c r="G21" s="122"/>
      <c r="H21" s="182">
        <v>1.4E-2</v>
      </c>
      <c r="I21" s="183"/>
      <c r="J21" s="184"/>
      <c r="L21" s="169" t="s">
        <v>40</v>
      </c>
      <c r="M21" s="169"/>
      <c r="N21" s="169"/>
      <c r="O21" s="169"/>
      <c r="P21" s="100">
        <f>IF(R20=TRUE, 1, 0)</f>
        <v>1</v>
      </c>
    </row>
    <row r="22" spans="1:21" ht="18.75" customHeight="1" thickBot="1" x14ac:dyDescent="0.4">
      <c r="A22" s="194" t="s">
        <v>19</v>
      </c>
      <c r="B22" s="195"/>
      <c r="C22" s="91">
        <f>C20-C21</f>
        <v>2750</v>
      </c>
      <c r="D22" s="92">
        <f>D20-D21</f>
        <v>3257</v>
      </c>
      <c r="F22" s="200" t="s">
        <v>16</v>
      </c>
      <c r="G22" s="201"/>
      <c r="H22" s="185">
        <v>2E-3</v>
      </c>
      <c r="I22" s="186"/>
      <c r="J22" s="187"/>
      <c r="L22" s="168"/>
      <c r="M22" s="168"/>
      <c r="N22" s="168"/>
      <c r="O22" s="168"/>
      <c r="P22" s="101"/>
      <c r="R22" s="1" t="b">
        <f>AND(H23&gt;=-0.02, H23&lt;=0.02)</f>
        <v>1</v>
      </c>
    </row>
    <row r="23" spans="1:21" ht="16.5" customHeight="1" thickBot="1" x14ac:dyDescent="0.3">
      <c r="F23" s="135" t="s">
        <v>17</v>
      </c>
      <c r="G23" s="136"/>
      <c r="H23" s="176">
        <f>AVERAGE(H20:J22)</f>
        <v>1.1333333333333334E-2</v>
      </c>
      <c r="I23" s="177"/>
      <c r="J23" s="178"/>
      <c r="L23" s="165" t="s">
        <v>41</v>
      </c>
      <c r="M23" s="165"/>
      <c r="N23" s="165"/>
      <c r="O23" s="165"/>
      <c r="P23" s="95">
        <f>IF(R22=TRUE, 1, 0)</f>
        <v>1</v>
      </c>
    </row>
    <row r="24" spans="1:21" ht="13.75" customHeight="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165"/>
      <c r="M24" s="165"/>
      <c r="N24" s="165"/>
      <c r="O24" s="165"/>
      <c r="P24" s="98"/>
    </row>
    <row r="25" spans="1:21" ht="13.75" customHeight="1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6"/>
      <c r="M25" s="56"/>
      <c r="N25" s="57"/>
      <c r="O25" s="57"/>
      <c r="P25" s="7"/>
      <c r="Q25" s="7"/>
    </row>
    <row r="26" spans="1:21" ht="13.5" customHeight="1" thickBot="1" x14ac:dyDescent="0.3">
      <c r="A26" s="3" t="s">
        <v>18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49999999999999" customHeight="1" x14ac:dyDescent="0.25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5"/>
      <c r="Q27" s="68"/>
    </row>
    <row r="28" spans="1:21" ht="20.149999999999999" customHeight="1" x14ac:dyDescent="0.25">
      <c r="A28" s="126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8"/>
      <c r="Q28" s="68"/>
    </row>
    <row r="29" spans="1:21" ht="20.149999999999999" customHeight="1" thickBot="1" x14ac:dyDescent="0.3">
      <c r="A29" s="129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1"/>
    </row>
    <row r="30" spans="1:21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49999999999999" customHeight="1" thickBot="1" x14ac:dyDescent="0.3">
      <c r="A32" s="132" t="s">
        <v>20</v>
      </c>
      <c r="B32" s="133"/>
      <c r="C32" s="133"/>
      <c r="D32" s="133"/>
      <c r="E32" s="133"/>
      <c r="F32" s="134"/>
      <c r="G32" s="54"/>
      <c r="H32" s="54"/>
      <c r="I32" s="54"/>
      <c r="J32" s="54"/>
      <c r="K32" s="54"/>
      <c r="L32" s="54"/>
      <c r="M32" s="54"/>
      <c r="N32" s="54"/>
      <c r="O32" s="54"/>
      <c r="P32" s="53"/>
      <c r="Q32" s="55"/>
    </row>
    <row r="33" spans="1:16" ht="19.149999999999999" customHeight="1" thickBot="1" x14ac:dyDescent="0.3">
      <c r="A33" s="5" t="s">
        <v>6</v>
      </c>
      <c r="B33" s="158" t="s">
        <v>25</v>
      </c>
      <c r="C33" s="159"/>
      <c r="D33" s="113" t="s">
        <v>24</v>
      </c>
      <c r="E33" s="115"/>
      <c r="F33" s="115"/>
      <c r="G33" s="114"/>
      <c r="H33" s="113" t="s">
        <v>21</v>
      </c>
      <c r="I33" s="114"/>
      <c r="J33" s="115" t="s">
        <v>22</v>
      </c>
      <c r="K33" s="115"/>
      <c r="L33" s="116" t="s">
        <v>3</v>
      </c>
      <c r="M33" s="116"/>
      <c r="N33" s="109" t="s">
        <v>4</v>
      </c>
      <c r="O33" s="110"/>
      <c r="P33" s="59" t="s">
        <v>23</v>
      </c>
    </row>
    <row r="34" spans="1:16" ht="18.75" customHeight="1" thickBot="1" x14ac:dyDescent="0.3">
      <c r="A34" s="60" t="s">
        <v>26</v>
      </c>
      <c r="B34" s="156"/>
      <c r="C34" s="157"/>
      <c r="D34" s="148"/>
      <c r="E34" s="162"/>
      <c r="F34" s="162"/>
      <c r="G34" s="149"/>
      <c r="H34" s="148"/>
      <c r="I34" s="149"/>
      <c r="J34" s="150"/>
      <c r="K34" s="151"/>
      <c r="L34" s="107"/>
      <c r="M34" s="108"/>
      <c r="N34" s="111"/>
      <c r="O34" s="112"/>
      <c r="P34" s="58">
        <f t="shared" ref="P34:P42" si="8">L34-N34</f>
        <v>0</v>
      </c>
    </row>
    <row r="35" spans="1:16" ht="18.75" customHeight="1" thickBot="1" x14ac:dyDescent="0.3">
      <c r="A35" s="61" t="s">
        <v>26</v>
      </c>
      <c r="B35" s="155"/>
      <c r="C35" s="155"/>
      <c r="D35" s="117"/>
      <c r="E35" s="154"/>
      <c r="F35" s="154"/>
      <c r="G35" s="118"/>
      <c r="H35" s="117"/>
      <c r="I35" s="118"/>
      <c r="J35" s="105"/>
      <c r="K35" s="106"/>
      <c r="L35" s="107"/>
      <c r="M35" s="108"/>
      <c r="N35" s="111"/>
      <c r="O35" s="112"/>
      <c r="P35" s="58">
        <f t="shared" si="8"/>
        <v>0</v>
      </c>
    </row>
    <row r="36" spans="1:16" ht="19.149999999999999" customHeight="1" thickBot="1" x14ac:dyDescent="0.3">
      <c r="A36" s="61" t="s">
        <v>26</v>
      </c>
      <c r="B36" s="160"/>
      <c r="C36" s="161"/>
      <c r="D36" s="117"/>
      <c r="E36" s="154"/>
      <c r="F36" s="154"/>
      <c r="G36" s="118"/>
      <c r="H36" s="117"/>
      <c r="I36" s="118"/>
      <c r="J36" s="117"/>
      <c r="K36" s="147"/>
      <c r="L36" s="152"/>
      <c r="M36" s="153"/>
      <c r="N36" s="163"/>
      <c r="O36" s="164"/>
      <c r="P36" s="58">
        <f t="shared" si="8"/>
        <v>0</v>
      </c>
    </row>
    <row r="37" spans="1:16" ht="19.5" customHeight="1" thickBot="1" x14ac:dyDescent="0.3">
      <c r="A37" s="60" t="s">
        <v>26</v>
      </c>
      <c r="B37" s="202"/>
      <c r="C37" s="203"/>
      <c r="D37" s="160"/>
      <c r="E37" s="204"/>
      <c r="F37" s="204"/>
      <c r="G37" s="161"/>
      <c r="H37" s="160"/>
      <c r="I37" s="161"/>
      <c r="J37" s="160"/>
      <c r="K37" s="161"/>
      <c r="L37" s="152"/>
      <c r="M37" s="153"/>
      <c r="N37" s="163"/>
      <c r="O37" s="164"/>
      <c r="P37" s="58">
        <f t="shared" si="8"/>
        <v>0</v>
      </c>
    </row>
    <row r="38" spans="1:16" ht="19.5" customHeight="1" thickBot="1" x14ac:dyDescent="0.3">
      <c r="A38" s="61" t="s">
        <v>26</v>
      </c>
      <c r="B38" s="160"/>
      <c r="C38" s="161"/>
      <c r="D38" s="117"/>
      <c r="E38" s="154"/>
      <c r="F38" s="154"/>
      <c r="G38" s="118"/>
      <c r="H38" s="117"/>
      <c r="I38" s="118"/>
      <c r="J38" s="117"/>
      <c r="K38" s="118"/>
      <c r="L38" s="152"/>
      <c r="M38" s="153"/>
      <c r="N38" s="163"/>
      <c r="O38" s="164"/>
      <c r="P38" s="58">
        <f t="shared" si="8"/>
        <v>0</v>
      </c>
    </row>
    <row r="39" spans="1:16" ht="19.5" customHeight="1" thickBot="1" x14ac:dyDescent="0.3">
      <c r="A39" s="61" t="s">
        <v>26</v>
      </c>
      <c r="B39" s="160"/>
      <c r="C39" s="161"/>
      <c r="D39" s="117"/>
      <c r="E39" s="154"/>
      <c r="F39" s="154"/>
      <c r="G39" s="118"/>
      <c r="H39" s="117"/>
      <c r="I39" s="118"/>
      <c r="J39" s="117"/>
      <c r="K39" s="118"/>
      <c r="L39" s="152"/>
      <c r="M39" s="153"/>
      <c r="N39" s="163"/>
      <c r="O39" s="164"/>
      <c r="P39" s="58">
        <f t="shared" si="8"/>
        <v>0</v>
      </c>
    </row>
    <row r="40" spans="1:16" ht="19.5" customHeight="1" thickBot="1" x14ac:dyDescent="0.3">
      <c r="A40" s="60" t="s">
        <v>26</v>
      </c>
      <c r="B40" s="202"/>
      <c r="C40" s="203"/>
      <c r="D40" s="160"/>
      <c r="E40" s="204"/>
      <c r="F40" s="204"/>
      <c r="G40" s="161"/>
      <c r="H40" s="160"/>
      <c r="I40" s="161"/>
      <c r="J40" s="160"/>
      <c r="K40" s="161"/>
      <c r="L40" s="152"/>
      <c r="M40" s="153"/>
      <c r="N40" s="163"/>
      <c r="O40" s="164"/>
      <c r="P40" s="58">
        <f t="shared" si="8"/>
        <v>0</v>
      </c>
    </row>
    <row r="41" spans="1:16" ht="19.5" customHeight="1" thickBot="1" x14ac:dyDescent="0.3">
      <c r="A41" s="61" t="s">
        <v>26</v>
      </c>
      <c r="B41" s="160"/>
      <c r="C41" s="161"/>
      <c r="D41" s="117"/>
      <c r="E41" s="154"/>
      <c r="F41" s="154"/>
      <c r="G41" s="118"/>
      <c r="H41" s="117"/>
      <c r="I41" s="118"/>
      <c r="J41" s="117"/>
      <c r="K41" s="118"/>
      <c r="L41" s="152"/>
      <c r="M41" s="153"/>
      <c r="N41" s="163"/>
      <c r="O41" s="164"/>
      <c r="P41" s="58">
        <f t="shared" si="8"/>
        <v>0</v>
      </c>
    </row>
    <row r="42" spans="1:16" ht="18.75" customHeight="1" x14ac:dyDescent="0.25">
      <c r="A42" s="61" t="s">
        <v>26</v>
      </c>
      <c r="B42" s="160"/>
      <c r="C42" s="161"/>
      <c r="D42" s="117"/>
      <c r="E42" s="154"/>
      <c r="F42" s="154"/>
      <c r="G42" s="118"/>
      <c r="H42" s="117"/>
      <c r="I42" s="118"/>
      <c r="J42" s="117"/>
      <c r="K42" s="118"/>
      <c r="L42" s="152"/>
      <c r="M42" s="153"/>
      <c r="N42" s="163"/>
      <c r="O42" s="164"/>
      <c r="P42" s="58">
        <f t="shared" si="8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88"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D36:G36"/>
    <mergeCell ref="B35:C35"/>
    <mergeCell ref="B34:C34"/>
    <mergeCell ref="B33:C33"/>
    <mergeCell ref="B36:C36"/>
    <mergeCell ref="D33:G33"/>
    <mergeCell ref="D34:G34"/>
    <mergeCell ref="D35:G35"/>
    <mergeCell ref="H36:I36"/>
    <mergeCell ref="J36:K36"/>
    <mergeCell ref="L34:M34"/>
    <mergeCell ref="H34:I34"/>
    <mergeCell ref="J34:K34"/>
    <mergeCell ref="L36:M36"/>
    <mergeCell ref="I4:J4"/>
    <mergeCell ref="C4:D4"/>
    <mergeCell ref="O4:P4"/>
    <mergeCell ref="K4:L4"/>
    <mergeCell ref="G4:H4"/>
    <mergeCell ref="E4:F4"/>
    <mergeCell ref="M4:N4"/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2023-07-11T19:26:54Z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