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E7A06EE4-413D-4B05-9BD5-24BF3549C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D17" i="1" l="1"/>
  <c r="C17" i="1"/>
  <c r="T13" i="1" s="1"/>
  <c r="U15" i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<sst xmlns="http://schemas.openxmlformats.org/spreadsheetml/2006/main" count="69" uniqueCount="50">
  <si>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</si>
  <si>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</si>
  <si>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</si>
  <si>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</si>
  <si>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</si>
  <si>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</si>
  <si>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</si>
  <si>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</si>
  <si>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</si>
  <si>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</si>
  <si>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</si>
  <si>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</si>
  <si>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</si>
  <si>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</si>
  <si>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</si>
  <si>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</si>
  <si>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</si>
  <si>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MUA-1</t>
  </si>
  <si>
    <t>KITCHEN HOOD</t>
  </si>
  <si>
    <t xml:space="preserve"> 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</si>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</sst>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G8" sqref="G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1</v>
      </c>
      <c r="C4" s="157" t="s">
        <v>2</v>
      </c>
      <c r="D4" s="158"/>
      <c r="E4" s="120" t="s">
        <v>3</v>
      </c>
      <c r="F4" s="119"/>
      <c r="G4" s="163" t="s">
        <v>4</v>
      </c>
      <c r="H4" s="164"/>
      <c r="I4" s="155" t="s">
        <v>5</v>
      </c>
      <c r="J4" s="156"/>
      <c r="K4" s="161" t="s">
        <v>6</v>
      </c>
      <c r="L4" s="162"/>
      <c r="M4" s="159" t="s">
        <v>7</v>
      </c>
      <c r="N4" s="160"/>
      <c r="O4" s="159" t="s">
        <v>8</v>
      </c>
      <c r="P4" s="160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 x14ac:dyDescent="0.25">
      <c r="A6" s="75" t="s">
        <v>13</v>
      </c>
      <c r="B6" s="73" t="s">
        <v>14</v>
      </c>
      <c r="C6" s="23">
        <v>4000</v>
      </c>
      <c r="D6" s="24">
        <v>4010</v>
      </c>
      <c r="E6" s="23">
        <f t="shared" ref="E6:F7" si="0">C6-G6</f>
        <v>3250</v>
      </c>
      <c r="F6" s="24">
        <f t="shared" si="0"/>
        <v>3249</v>
      </c>
      <c r="G6" s="25">
        <v>750</v>
      </c>
      <c r="H6" s="26">
        <v>761</v>
      </c>
      <c r="I6" s="27">
        <f>G6/C6</f>
        <v>0.1875</v>
      </c>
      <c r="J6" s="28">
        <f>H6/D6</f>
        <v>0.18977556109725685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15</v>
      </c>
      <c r="B7" s="74" t="s">
        <v>16</v>
      </c>
      <c r="C7" s="23">
        <v>4000</v>
      </c>
      <c r="D7" s="36">
        <v>3968</v>
      </c>
      <c r="E7" s="35">
        <f t="shared" si="0"/>
        <v>3250</v>
      </c>
      <c r="F7" s="36">
        <f t="shared" si="0"/>
        <v>3212</v>
      </c>
      <c r="G7" s="37">
        <v>750</v>
      </c>
      <c r="H7" s="38">
        <v>756</v>
      </c>
      <c r="I7" s="39">
        <f t="shared" ref="I7:J7" si="1">G7/C7</f>
        <v>0.1875</v>
      </c>
      <c r="J7" s="40">
        <f t="shared" si="1"/>
        <v>0.19052419354838709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>
        <v>1302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20</v>
      </c>
      <c r="B9" s="74" t="s">
        <v>18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2594</v>
      </c>
      <c r="O9" s="45"/>
      <c r="P9" s="46"/>
      <c r="Q9" s="64"/>
      <c r="R9" s="69"/>
    </row>
    <row r="10" spans="1:21" ht="20.100000000000001" customHeight="1" thickBot="1" x14ac:dyDescent="0.25">
      <c r="A10" s="86" t="s">
        <v>21</v>
      </c>
      <c r="B10" s="87" t="s">
        <v>22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00000000000001" customHeight="1" thickBot="1" x14ac:dyDescent="0.25">
      <c r="A11" s="113" t="s">
        <v>23</v>
      </c>
      <c r="B11" s="114"/>
      <c r="C11" s="77">
        <f t="shared" ref="C11:H11" si="2">SUM(C6:C10)</f>
        <v>8000</v>
      </c>
      <c r="D11" s="78">
        <f t="shared" si="2"/>
        <v>7978</v>
      </c>
      <c r="E11" s="77">
        <f t="shared" si="2"/>
        <v>6500</v>
      </c>
      <c r="F11" s="78">
        <f t="shared" si="2"/>
        <v>6461</v>
      </c>
      <c r="G11" s="79">
        <f t="shared" si="2"/>
        <v>1500</v>
      </c>
      <c r="H11" s="80">
        <f t="shared" si="2"/>
        <v>1517</v>
      </c>
      <c r="I11" s="81"/>
      <c r="J11" s="82"/>
      <c r="K11" s="79">
        <f t="shared" ref="K11:P11" si="3">SUM(K6:K10)</f>
        <v>1300</v>
      </c>
      <c r="L11" s="80">
        <f t="shared" si="3"/>
        <v>1302</v>
      </c>
      <c r="M11" s="112">
        <f t="shared" si="3"/>
        <v>2550</v>
      </c>
      <c r="N11" s="83">
        <f t="shared" si="3"/>
        <v>2594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24</v>
      </c>
      <c r="B13" s="94"/>
      <c r="C13" s="94"/>
      <c r="D13" s="94"/>
      <c r="F13" s="151" t="s">
        <v>25</v>
      </c>
      <c r="G13" s="152"/>
      <c r="H13" s="173" t="s">
        <v>26</v>
      </c>
      <c r="I13" s="174"/>
      <c r="J13" s="175"/>
      <c r="L13" s="106" t="s">
        <v>27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23</v>
      </c>
      <c r="B14" s="192"/>
      <c r="C14" s="97" t="s">
        <v>11</v>
      </c>
      <c r="D14" s="98" t="s">
        <v>12</v>
      </c>
      <c r="F14" s="153"/>
      <c r="G14" s="154"/>
      <c r="H14" s="176"/>
      <c r="I14" s="177"/>
      <c r="J14" s="178"/>
      <c r="L14" s="170" t="s">
        <v>28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29</v>
      </c>
      <c r="B15" s="194"/>
      <c r="C15" s="99">
        <f>G11+K11</f>
        <v>2800</v>
      </c>
      <c r="D15" s="100">
        <f>H11+L11</f>
        <v>2819</v>
      </c>
      <c r="F15" s="123" t="s">
        <v>30</v>
      </c>
      <c r="G15" s="124"/>
      <c r="H15" s="182">
        <v>0.02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31</v>
      </c>
      <c r="B16" s="196"/>
      <c r="C16" s="103">
        <f>M11+O11</f>
        <v>2700</v>
      </c>
      <c r="D16" s="104">
        <f>N11+P11</f>
        <v>2747</v>
      </c>
      <c r="F16" s="125" t="s">
        <v>32</v>
      </c>
      <c r="G16" s="126"/>
      <c r="H16" s="185">
        <v>1.4E-2</v>
      </c>
      <c r="I16" s="186"/>
      <c r="J16" s="187"/>
      <c r="L16" s="172" t="s">
        <v>33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34</v>
      </c>
      <c r="B17" s="198"/>
      <c r="C17" s="101">
        <f>C15-C16</f>
        <v>100</v>
      </c>
      <c r="D17" s="102">
        <f>D15-D16</f>
        <v>72</v>
      </c>
      <c r="F17" s="165" t="s">
        <v>35</v>
      </c>
      <c r="G17" s="166"/>
      <c r="H17" s="188">
        <v>1.2999999999999999E-2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36</v>
      </c>
      <c r="G18" s="140"/>
      <c r="H18" s="179">
        <f>AVERAGE(H15:J17)</f>
        <v>1.5666666666666666E-2</v>
      </c>
      <c r="I18" s="180"/>
      <c r="J18" s="181"/>
      <c r="L18" s="168" t="s">
        <v>37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39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9</v>
      </c>
      <c r="B28" s="149" t="s">
        <v>40</v>
      </c>
      <c r="C28" s="150"/>
      <c r="D28" s="119" t="s">
        <v>41</v>
      </c>
      <c r="E28" s="121"/>
      <c r="F28" s="121"/>
      <c r="G28" s="120"/>
      <c r="H28" s="119" t="s">
        <v>42</v>
      </c>
      <c r="I28" s="120"/>
      <c r="J28" s="121" t="s">
        <v>43</v>
      </c>
      <c r="K28" s="121"/>
      <c r="L28" s="122" t="s">
        <v>6</v>
      </c>
      <c r="M28" s="122"/>
      <c r="N28" s="115" t="s">
        <v>7</v>
      </c>
      <c r="O28" s="116"/>
      <c r="P28" s="62" t="s">
        <v>44</v>
      </c>
    </row>
    <row r="29" spans="1:18" ht="18.75" customHeight="1" x14ac:dyDescent="0.2">
      <c r="A29" s="63" t="s">
        <v>45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2025-03-19T03:06:27Z</cp:lastPrinted>
  <dcterms:created xsi:type="dcterms:W3CDTF">2015-11-16T19:09:52Z</dcterms:created>
  <dcterms:modified xsi:type="dcterms:W3CDTF">2025-03-27T19:18:56Z</dcterms:modified>
  <cp:category/>
  <cp:contentStatus/>
</cp:coreProperties>
</file>