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547/4 ASSET-REPORT DOCS/"/>
    </mc:Choice>
  </mc:AlternateContent>
  <xr:revisionPtr revIDLastSave="38" documentId="13_ncr:1_{EB8C3A1E-E5DA-4C21-88D5-0193A5B56878}" xr6:coauthVersionLast="47" xr6:coauthVersionMax="47" xr10:uidLastSave="{4B72D027-586A-41EA-9BCA-85FCF4261813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I8" i="1"/>
  <c r="J8" i="1"/>
  <c r="P12" i="1"/>
  <c r="O12" i="1"/>
  <c r="N12" i="1"/>
  <c r="M12" i="1"/>
  <c r="L12" i="1"/>
  <c r="K12" i="1"/>
  <c r="H12" i="1"/>
  <c r="G12" i="1"/>
  <c r="D12" i="1"/>
  <c r="C12" i="1"/>
  <c r="D25" i="1"/>
  <c r="C25" i="1" l="1"/>
  <c r="P38" i="1" l="1"/>
  <c r="P39" i="1"/>
  <c r="P40" i="1"/>
  <c r="P41" i="1"/>
  <c r="P42" i="1"/>
  <c r="P43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<sst xmlns="http://schemas.openxmlformats.org/spreadsheetml/2006/main" count="80" uniqueCount="49">
  <si>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</si>
  <si>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</si>
  <si>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</si>
  <si>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</si>
  <si>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</si>
  <si>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</si>
  <si>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</si>
  <si>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</si>
  <si>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</si>
  <si>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</si>
  <si>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</si>
  <si>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</si>
  <si>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</si>
  <si>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</si>
  <si>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</si>
  <si>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</si>
  <si>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</si>
  <si>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</si>
  <si>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</si>
  <si>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</si>
  <si>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</si>
  <si>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</si>
  <si>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</si>
  <si>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</si>
  <si>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</si>
  <si>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</si>
  <si>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</si>
  <si>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</si>
  <si>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</si>
  <si>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</si>
  <si>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</si>
  <si>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</si>
  <si>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</si>
  <si>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</si>
  <si>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</si>
  <si>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</si>
  <si>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</si>
  <si>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</si>
  <si>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</si>
  <si>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</si>
  <si>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</si>
  <si>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</si>
  <si>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KITCHEN</t>
  </si>
  <si>
    <t>OFFICE</t>
  </si>
  <si>
    <t>KEF-1</t>
  </si>
  <si>
    <t>KEF-2</t>
  </si>
  <si>
    <t>KITCHEN HD</t>
  </si>
  <si>
    <t>RESTROOM</t>
  </si>
  <si>
    <t>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</si>
</sst>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52" xfId="0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246055</xdr:colOff>
      <xdr:row>0</xdr:row>
      <xdr:rowOff>975273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A11" sqref="A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0" t="s">
        <v>31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4"/>
      <c r="E4" s="173" t="s">
        <v>1</v>
      </c>
      <c r="F4" s="173"/>
      <c r="G4" s="187" t="s">
        <v>2</v>
      </c>
      <c r="H4" s="187"/>
      <c r="I4" s="183" t="s">
        <v>25</v>
      </c>
      <c r="J4" s="183"/>
      <c r="K4" s="186" t="s">
        <v>3</v>
      </c>
      <c r="L4" s="186"/>
      <c r="M4" s="185" t="s">
        <v>4</v>
      </c>
      <c r="N4" s="185"/>
      <c r="O4" s="185" t="s">
        <v>36</v>
      </c>
      <c r="P4" s="185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23</v>
      </c>
      <c r="B6" s="72" t="s">
        <v>41</v>
      </c>
      <c r="C6" s="23">
        <v>4300</v>
      </c>
      <c r="D6" s="24"/>
      <c r="E6" s="23">
        <f t="shared" ref="E6:F7" si="0">C6-G6</f>
        <v>3000</v>
      </c>
      <c r="F6" s="24">
        <f t="shared" si="0"/>
        <v>0</v>
      </c>
      <c r="G6" s="25">
        <v>1300</v>
      </c>
      <c r="H6" s="26"/>
      <c r="I6" s="27">
        <f>G6/C6</f>
        <v>0.30232558139534882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24</v>
      </c>
      <c r="B7" s="73" t="s">
        <v>42</v>
      </c>
      <c r="C7" s="35">
        <v>5100</v>
      </c>
      <c r="D7" s="36"/>
      <c r="E7" s="35">
        <f t="shared" si="0"/>
        <v>3800</v>
      </c>
      <c r="F7" s="36">
        <f t="shared" si="0"/>
        <v>0</v>
      </c>
      <c r="G7" s="37">
        <v>1300</v>
      </c>
      <c r="H7" s="38"/>
      <c r="I7" s="39">
        <f t="shared" ref="I7:J7" si="1">G7/C7</f>
        <v>0.25490196078431371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customFormat="1" ht="20.100000000000001" customHeight="1" x14ac:dyDescent="0.25">
      <c r="A8" s="116" t="s">
        <v>40</v>
      </c>
      <c r="B8" s="73" t="s">
        <v>43</v>
      </c>
      <c r="C8" s="47"/>
      <c r="D8" s="48"/>
      <c r="E8" s="47"/>
      <c r="F8" s="48"/>
      <c r="G8" s="37">
        <v>40</v>
      </c>
      <c r="H8" s="38"/>
      <c r="I8" s="39" t="e">
        <f>G8/C8</f>
        <v>#DIV/0!</v>
      </c>
      <c r="J8" s="40" t="e">
        <f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44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1188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45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/>
      <c r="O10" s="45"/>
      <c r="P10" s="46"/>
      <c r="Q10" s="63"/>
      <c r="R10" s="68"/>
    </row>
    <row r="11" spans="1:21" ht="20.100000000000001" customHeight="1" thickBot="1" x14ac:dyDescent="0.3">
      <c r="A11" s="75" t="s">
        <v>48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3">
      <c r="A12" s="194" t="s">
        <v>26</v>
      </c>
      <c r="B12" s="195"/>
      <c r="C12" s="76">
        <f t="shared" ref="C12:H12" si="2">SUM(C6:C11)</f>
        <v>9400</v>
      </c>
      <c r="D12" s="77">
        <f t="shared" si="2"/>
        <v>0</v>
      </c>
      <c r="E12" s="76">
        <f t="shared" si="2"/>
        <v>6800</v>
      </c>
      <c r="F12" s="77">
        <f t="shared" si="2"/>
        <v>0</v>
      </c>
      <c r="G12" s="78">
        <f t="shared" si="2"/>
        <v>2640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2048</v>
      </c>
      <c r="N12" s="82">
        <f t="shared" si="3"/>
        <v>0</v>
      </c>
      <c r="O12" s="83">
        <f t="shared" si="3"/>
        <v>150</v>
      </c>
      <c r="P12" s="84">
        <f t="shared" si="3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27</v>
      </c>
      <c r="B14" s="85"/>
      <c r="C14" s="85"/>
      <c r="D14" s="85"/>
      <c r="F14" s="160" t="s">
        <v>10</v>
      </c>
      <c r="G14" s="161"/>
      <c r="H14" s="134" t="s">
        <v>30</v>
      </c>
      <c r="I14" s="135"/>
      <c r="J14" s="136"/>
      <c r="L14" s="97" t="s">
        <v>32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26</v>
      </c>
      <c r="B15" s="153"/>
      <c r="C15" s="88" t="s">
        <v>7</v>
      </c>
      <c r="D15" s="89" t="s">
        <v>8</v>
      </c>
      <c r="F15" s="162"/>
      <c r="G15" s="163"/>
      <c r="H15" s="137"/>
      <c r="I15" s="138"/>
      <c r="J15" s="139"/>
      <c r="L15" s="131" t="s">
        <v>35</v>
      </c>
      <c r="M15" s="131"/>
      <c r="N15" s="131"/>
      <c r="O15" s="131"/>
      <c r="P15" s="100">
        <f>IF(R14=TRUE, 1, 0)</f>
        <v>1</v>
      </c>
    </row>
    <row r="16" spans="1:21" ht="18.75" customHeight="1" x14ac:dyDescent="0.25">
      <c r="A16" s="154" t="s">
        <v>29</v>
      </c>
      <c r="B16" s="155"/>
      <c r="C16" s="90">
        <f>G12+K12</f>
        <v>2640</v>
      </c>
      <c r="D16" s="91">
        <f>H12+L12</f>
        <v>0</v>
      </c>
      <c r="F16" s="198" t="s">
        <v>11</v>
      </c>
      <c r="G16" s="199"/>
      <c r="H16" s="143"/>
      <c r="I16" s="144"/>
      <c r="J16" s="145"/>
      <c r="L16" s="132"/>
      <c r="M16" s="132"/>
      <c r="N16" s="132"/>
      <c r="O16" s="132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6" t="s">
        <v>28</v>
      </c>
      <c r="B17" s="157"/>
      <c r="C17" s="94">
        <f>M12+O12</f>
        <v>2198</v>
      </c>
      <c r="D17" s="95">
        <f>N12+P12</f>
        <v>0</v>
      </c>
      <c r="F17" s="200" t="s">
        <v>12</v>
      </c>
      <c r="G17" s="201"/>
      <c r="H17" s="146"/>
      <c r="I17" s="147"/>
      <c r="J17" s="148"/>
      <c r="L17" s="133" t="s">
        <v>33</v>
      </c>
      <c r="M17" s="133"/>
      <c r="N17" s="133"/>
      <c r="O17" s="133"/>
      <c r="P17" s="101" t="e">
        <f>IF(R16=TRUE, 1, 0)</f>
        <v>#DIV/0!</v>
      </c>
    </row>
    <row r="18" spans="1:18" ht="18.75" customHeight="1" thickBot="1" x14ac:dyDescent="0.35">
      <c r="A18" s="158" t="s">
        <v>15</v>
      </c>
      <c r="B18" s="159"/>
      <c r="C18" s="92">
        <f>C16-C17</f>
        <v>442</v>
      </c>
      <c r="D18" s="93">
        <f>D16-D17</f>
        <v>0</v>
      </c>
      <c r="F18" s="164" t="s">
        <v>13</v>
      </c>
      <c r="G18" s="165"/>
      <c r="H18" s="149"/>
      <c r="I18" s="150"/>
      <c r="J18" s="151"/>
      <c r="L18" s="132"/>
      <c r="M18" s="132"/>
      <c r="N18" s="132"/>
      <c r="O18" s="132"/>
      <c r="P18" s="102"/>
      <c r="R18" s="1" t="e">
        <f>AND(H19&gt;=-0.02, H19&lt;=0.02)</f>
        <v>#DIV/0!</v>
      </c>
    </row>
    <row r="19" spans="1:18" ht="16.5" customHeight="1" thickBot="1" x14ac:dyDescent="0.3">
      <c r="F19" s="214" t="s">
        <v>14</v>
      </c>
      <c r="G19" s="215"/>
      <c r="H19" s="140" t="e">
        <f>AVERAGE(H16:J18)</f>
        <v>#DIV/0!</v>
      </c>
      <c r="I19" s="141"/>
      <c r="J19" s="142"/>
      <c r="L19" s="129" t="s">
        <v>34</v>
      </c>
      <c r="M19" s="129"/>
      <c r="N19" s="129"/>
      <c r="O19" s="129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9"/>
      <c r="M20" s="129"/>
      <c r="N20" s="129"/>
      <c r="O20" s="129"/>
      <c r="P20" s="99"/>
    </row>
    <row r="21" spans="1:18" ht="31.95" customHeight="1" thickBot="1" x14ac:dyDescent="0.3">
      <c r="A21" s="98" t="s">
        <v>37</v>
      </c>
      <c r="B21" s="85"/>
      <c r="C21" s="85"/>
      <c r="D21" s="85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31.95" customHeight="1" thickBot="1" x14ac:dyDescent="0.3">
      <c r="A22" s="152" t="s">
        <v>26</v>
      </c>
      <c r="B22" s="153"/>
      <c r="C22" s="88" t="s">
        <v>7</v>
      </c>
      <c r="D22" s="89" t="s">
        <v>8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6.95" customHeight="1" x14ac:dyDescent="0.25">
      <c r="A23" s="188" t="s">
        <v>38</v>
      </c>
      <c r="B23" s="189"/>
      <c r="C23" s="90">
        <f>G7+G8</f>
        <v>1340</v>
      </c>
      <c r="D23" s="91">
        <f>H7+H8</f>
        <v>0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18" ht="18.600000000000001" customHeight="1" thickBot="1" x14ac:dyDescent="0.3">
      <c r="A24" s="190" t="s">
        <v>39</v>
      </c>
      <c r="B24" s="191"/>
      <c r="C24" s="94">
        <f>M9+M10</f>
        <v>2048</v>
      </c>
      <c r="D24" s="95">
        <f>N9+N10</f>
        <v>0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00000000000001" customHeight="1" thickBot="1" x14ac:dyDescent="0.35">
      <c r="A25" s="192" t="s">
        <v>15</v>
      </c>
      <c r="B25" s="193"/>
      <c r="C25" s="111">
        <f>C23-C24</f>
        <v>-708</v>
      </c>
      <c r="D25" s="11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0" customFormat="1" ht="33" customHeight="1" x14ac:dyDescent="0.3">
      <c r="A26" s="105"/>
      <c r="B26" s="106"/>
      <c r="C26" s="107"/>
      <c r="D26" s="107"/>
      <c r="E26" s="108"/>
      <c r="F26" s="108"/>
      <c r="G26" s="108"/>
      <c r="H26" s="108"/>
      <c r="I26" s="108"/>
      <c r="J26" s="108"/>
      <c r="K26" s="108"/>
      <c r="L26" s="109"/>
      <c r="M26" s="109"/>
      <c r="N26" s="108"/>
      <c r="O26" s="108"/>
    </row>
    <row r="27" spans="1:18" ht="13.2" customHeight="1" thickBot="1" x14ac:dyDescent="0.35">
      <c r="A27" s="113"/>
      <c r="B27" s="114"/>
      <c r="C27" s="115"/>
      <c r="D27" s="11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202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4"/>
      <c r="Q28" s="69"/>
    </row>
    <row r="29" spans="1:18" ht="20.100000000000001" customHeight="1" x14ac:dyDescent="0.25">
      <c r="A29" s="205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7"/>
      <c r="Q29" s="69"/>
    </row>
    <row r="30" spans="1:18" ht="20.100000000000001" customHeight="1" thickBot="1" x14ac:dyDescent="0.3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10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11" t="s">
        <v>16</v>
      </c>
      <c r="B33" s="212"/>
      <c r="C33" s="212"/>
      <c r="D33" s="212"/>
      <c r="E33" s="212"/>
      <c r="F33" s="213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2" customHeight="1" thickBot="1" x14ac:dyDescent="0.3">
      <c r="A34" s="5" t="s">
        <v>6</v>
      </c>
      <c r="B34" s="169" t="s">
        <v>21</v>
      </c>
      <c r="C34" s="170"/>
      <c r="D34" s="171" t="s">
        <v>20</v>
      </c>
      <c r="E34" s="172"/>
      <c r="F34" s="172"/>
      <c r="G34" s="173"/>
      <c r="H34" s="171" t="s">
        <v>17</v>
      </c>
      <c r="I34" s="173"/>
      <c r="J34" s="172" t="s">
        <v>18</v>
      </c>
      <c r="K34" s="172"/>
      <c r="L34" s="182" t="s">
        <v>3</v>
      </c>
      <c r="M34" s="182"/>
      <c r="N34" s="216" t="s">
        <v>4</v>
      </c>
      <c r="O34" s="217"/>
      <c r="P34" s="60" t="s">
        <v>19</v>
      </c>
    </row>
    <row r="35" spans="1:17" ht="18.75" customHeight="1" thickBot="1" x14ac:dyDescent="0.3">
      <c r="A35" s="61" t="s">
        <v>22</v>
      </c>
      <c r="B35" s="167"/>
      <c r="C35" s="168"/>
      <c r="D35" s="174"/>
      <c r="E35" s="175"/>
      <c r="F35" s="175"/>
      <c r="G35" s="176"/>
      <c r="H35" s="174"/>
      <c r="I35" s="176"/>
      <c r="J35" s="180"/>
      <c r="K35" s="181"/>
      <c r="L35" s="178"/>
      <c r="M35" s="179"/>
      <c r="N35" s="218"/>
      <c r="O35" s="219"/>
      <c r="P35" s="59">
        <f t="shared" ref="P35:P43" si="4">L35-N35</f>
        <v>0</v>
      </c>
    </row>
    <row r="36" spans="1:17" ht="18.75" customHeight="1" thickBot="1" x14ac:dyDescent="0.3">
      <c r="A36" s="62" t="s">
        <v>22</v>
      </c>
      <c r="B36" s="166"/>
      <c r="C36" s="166"/>
      <c r="D36" s="121"/>
      <c r="E36" s="122"/>
      <c r="F36" s="122"/>
      <c r="G36" s="123"/>
      <c r="H36" s="121"/>
      <c r="I36" s="123"/>
      <c r="J36" s="196"/>
      <c r="K36" s="197"/>
      <c r="L36" s="178"/>
      <c r="M36" s="179"/>
      <c r="N36" s="218"/>
      <c r="O36" s="219"/>
      <c r="P36" s="59">
        <f t="shared" si="4"/>
        <v>0</v>
      </c>
    </row>
    <row r="37" spans="1:17" ht="19.2" customHeight="1" thickBot="1" x14ac:dyDescent="0.3">
      <c r="A37" s="62" t="s">
        <v>22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77"/>
      <c r="L37" s="124"/>
      <c r="M37" s="125"/>
      <c r="N37" s="117"/>
      <c r="O37" s="118"/>
      <c r="P37" s="59">
        <f t="shared" si="4"/>
        <v>0</v>
      </c>
    </row>
    <row r="38" spans="1:17" ht="19.5" customHeight="1" thickBot="1" x14ac:dyDescent="0.3">
      <c r="A38" s="61" t="s">
        <v>22</v>
      </c>
      <c r="B38" s="126"/>
      <c r="C38" s="127"/>
      <c r="D38" s="119"/>
      <c r="E38" s="128"/>
      <c r="F38" s="128"/>
      <c r="G38" s="120"/>
      <c r="H38" s="119"/>
      <c r="I38" s="120"/>
      <c r="J38" s="119"/>
      <c r="K38" s="120"/>
      <c r="L38" s="124"/>
      <c r="M38" s="125"/>
      <c r="N38" s="117"/>
      <c r="O38" s="118"/>
      <c r="P38" s="59">
        <f t="shared" si="4"/>
        <v>0</v>
      </c>
    </row>
    <row r="39" spans="1:17" ht="19.5" customHeight="1" thickBot="1" x14ac:dyDescent="0.3">
      <c r="A39" s="62" t="s">
        <v>22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59">
        <f t="shared" si="4"/>
        <v>0</v>
      </c>
    </row>
    <row r="40" spans="1:17" ht="19.5" customHeight="1" thickBot="1" x14ac:dyDescent="0.3">
      <c r="A40" s="62" t="s">
        <v>22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59">
        <f t="shared" si="4"/>
        <v>0</v>
      </c>
    </row>
    <row r="41" spans="1:17" ht="19.5" customHeight="1" thickBot="1" x14ac:dyDescent="0.3">
      <c r="A41" s="61" t="s">
        <v>22</v>
      </c>
      <c r="B41" s="126"/>
      <c r="C41" s="127"/>
      <c r="D41" s="119"/>
      <c r="E41" s="128"/>
      <c r="F41" s="128"/>
      <c r="G41" s="120"/>
      <c r="H41" s="119"/>
      <c r="I41" s="120"/>
      <c r="J41" s="119"/>
      <c r="K41" s="120"/>
      <c r="L41" s="124"/>
      <c r="M41" s="125"/>
      <c r="N41" s="117"/>
      <c r="O41" s="118"/>
      <c r="P41" s="59">
        <f t="shared" si="4"/>
        <v>0</v>
      </c>
    </row>
    <row r="42" spans="1:17" ht="19.5" customHeight="1" thickBot="1" x14ac:dyDescent="0.3">
      <c r="A42" s="62" t="s">
        <v>22</v>
      </c>
      <c r="B42" s="119"/>
      <c r="C42" s="120"/>
      <c r="D42" s="121"/>
      <c r="E42" s="122"/>
      <c r="F42" s="122"/>
      <c r="G42" s="123"/>
      <c r="H42" s="121"/>
      <c r="I42" s="123"/>
      <c r="J42" s="121"/>
      <c r="K42" s="123"/>
      <c r="L42" s="124"/>
      <c r="M42" s="125"/>
      <c r="N42" s="117"/>
      <c r="O42" s="118"/>
      <c r="P42" s="59">
        <f t="shared" si="4"/>
        <v>0</v>
      </c>
    </row>
    <row r="43" spans="1:17" ht="18.75" customHeight="1" x14ac:dyDescent="0.25">
      <c r="A43" s="62" t="s">
        <v>22</v>
      </c>
      <c r="B43" s="119"/>
      <c r="C43" s="120"/>
      <c r="D43" s="121"/>
      <c r="E43" s="122"/>
      <c r="F43" s="122"/>
      <c r="G43" s="123"/>
      <c r="H43" s="121"/>
      <c r="I43" s="123"/>
      <c r="J43" s="121"/>
      <c r="K43" s="123"/>
      <c r="L43" s="124"/>
      <c r="M43" s="125"/>
      <c r="N43" s="117"/>
      <c r="O43" s="118"/>
      <c r="P43" s="59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2025-08-14T15:52:10Z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