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534-131 Madison WI/"/>
    </mc:Choice>
  </mc:AlternateContent>
  <xr:revisionPtr revIDLastSave="193" documentId="13_ncr:1_{B888774D-3C83-41B9-8B1C-1CD895A9BF91}" xr6:coauthVersionLast="47" xr6:coauthVersionMax="47" xr10:uidLastSave="{BDF4E4E4-C075-4EA5-85B0-2774C393BB55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(2)'!$A$1:$O$36</definedName>
    <definedName name="Z_B8AA0815_1419_45DA_B979_4E52F8F5EA9B_.wvu.Cols" localSheetId="0" hidden="1">'SUMMARY (2)'!$O:$O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H8" i="1"/>
  <c r="I8" i="1"/>
  <c r="D9" i="1"/>
  <c r="E9" i="1"/>
  <c r="H9" i="1"/>
  <c r="I9" i="1"/>
  <c r="D10" i="1"/>
  <c r="E10" i="1"/>
  <c r="H10" i="1"/>
  <c r="I10" i="1"/>
  <c r="D11" i="1"/>
  <c r="E11" i="1"/>
  <c r="H11" i="1"/>
  <c r="I11" i="1"/>
  <c r="O44" i="1" l="1"/>
  <c r="O45" i="1"/>
  <c r="O46" i="1"/>
  <c r="O47" i="1"/>
  <c r="O48" i="1"/>
  <c r="O49" i="1"/>
  <c r="O23" i="1" l="1"/>
  <c r="N23" i="1"/>
  <c r="M23" i="1"/>
  <c r="L23" i="1"/>
  <c r="K23" i="1"/>
  <c r="J23" i="1"/>
  <c r="G23" i="1"/>
  <c r="F23" i="1"/>
  <c r="C23" i="1"/>
  <c r="B23" i="1"/>
  <c r="G30" i="1" l="1"/>
  <c r="O43" i="1"/>
  <c r="O42" i="1"/>
  <c r="O41" i="1"/>
  <c r="S27" i="1" l="1"/>
  <c r="Q29" i="1"/>
  <c r="O30" i="1" s="1"/>
  <c r="C28" i="1" l="1"/>
  <c r="B28" i="1"/>
  <c r="C27" i="1"/>
  <c r="B27" i="1"/>
  <c r="B29" i="1" l="1"/>
  <c r="S25" i="1" s="1"/>
  <c r="C29" i="1"/>
  <c r="T27" i="1" s="1"/>
  <c r="Q27" i="1" s="1"/>
  <c r="I7" i="1"/>
  <c r="I6" i="1"/>
  <c r="H7" i="1"/>
  <c r="H6" i="1"/>
  <c r="T25" i="1" l="1"/>
  <c r="Q25" i="1" s="1"/>
  <c r="O26" i="1" s="1"/>
  <c r="O28" i="1"/>
  <c r="E7" i="1"/>
  <c r="D7" i="1"/>
  <c r="E6" i="1"/>
  <c r="D6" i="1"/>
  <c r="D23" i="1" l="1"/>
  <c r="E23" i="1"/>
</calcChain>
</file>

<file path=xl/sharedStrings.xml><?xml version="1.0" encoding="utf-8"?>
<sst xmlns="http://schemas.openxmlformats.org/spreadsheetml/2006/main" count="81" uniqueCount="51">
  <si>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</si>
  <si>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</si>
  <si>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</si>
  <si>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</si>
  <si>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</si>
  <si>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</si>
  <si>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</si>
  <si>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</si>
  <si>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</si>
  <si>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</si>
  <si>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</si>
  <si>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</si>
  <si>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</si>
  <si>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</si>
  <si>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</si>
  <si>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</si>
  <si>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</si>
  <si>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</si>
  <si>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</si>
  <si>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</si>
  <si>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</si>
  <si>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</si>
  <si>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</si>
  <si>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</si>
  <si>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</si>
  <si>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</si>
  <si>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</si>
  <si>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</si>
  <si>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</si>
  <si>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</si>
  <si>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</si>
  <si>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</si>
  <si>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</si>
  <si>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</si>
  <si>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</si>
  <si>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</si>
  <si>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</si>
  <si>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</si>
  <si>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</si>
  <si>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</si>
  <si>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</si>
  <si>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</si>
  <si>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</si>
  <si>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</si>
  <si>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</si>
  <si>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EF-7</t>
  </si>
  <si>
    <t>EF-8</t>
  </si>
  <si>
    <t>EF-9</t>
  </si>
  <si>
    <t>EF-10</t>
  </si>
  <si>
    <t>EF-11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</si>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</sst>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1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64" fontId="2" fillId="0" borderId="59" xfId="0" applyNumberFormat="1" applyFont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left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325483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9"/>
  <sheetViews>
    <sheetView showGridLines="0" tabSelected="1" view="pageBreakPreview" topLeftCell="A2" zoomScale="80" zoomScaleNormal="55" zoomScaleSheetLayoutView="80" workbookViewId="0">
      <selection activeCell="G9" sqref="G9"/>
    </sheetView>
  </sheetViews>
  <sheetFormatPr defaultColWidth="9.109375" defaultRowHeight="13.2" x14ac:dyDescent="0.25"/>
  <cols>
    <col min="1" max="1" width="10.5546875" style="1" customWidth="1"/>
    <col min="2" max="2" width="10.6640625" style="1" customWidth="1"/>
    <col min="3" max="3" width="9.6640625" style="1" customWidth="1"/>
    <col min="4" max="4" width="9.5546875" style="1" customWidth="1"/>
    <col min="5" max="5" width="10" style="1" customWidth="1"/>
    <col min="6" max="6" width="8.5546875" style="1" customWidth="1"/>
    <col min="7" max="7" width="9.33203125" style="1" customWidth="1"/>
    <col min="8" max="8" width="8.6640625" style="1" customWidth="1"/>
    <col min="9" max="9" width="7.6640625" style="1" customWidth="1"/>
    <col min="10" max="10" width="8.44140625" style="1" customWidth="1"/>
    <col min="11" max="11" width="7.6640625" style="1" customWidth="1"/>
    <col min="12" max="12" width="8.33203125" style="1" customWidth="1"/>
    <col min="13" max="13" width="7.5546875" style="1" customWidth="1"/>
    <col min="14" max="14" width="8" style="1" bestFit="1" customWidth="1"/>
    <col min="15" max="15" width="9.109375" style="1" bestFit="1" customWidth="1"/>
    <col min="16" max="16" width="17.44140625" style="1" customWidth="1"/>
    <col min="17" max="20" width="9.109375" style="1" hidden="1" customWidth="1"/>
    <col min="21" max="16384" width="9.109375" style="1"/>
  </cols>
  <sheetData>
    <row r="1" spans="1:17" ht="165.75" customHeight="1" x14ac:dyDescent="0.25"/>
    <row r="2" spans="1:17" ht="21.75" customHeight="1" x14ac:dyDescent="0.3">
      <c r="A2" s="130" t="s">
        <v>37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7" ht="9.75" customHeight="1" thickBot="1" x14ac:dyDescent="0.35">
      <c r="A3" s="81"/>
    </row>
    <row r="4" spans="1:17" ht="20.100000000000001" customHeight="1" thickBot="1" x14ac:dyDescent="0.3">
      <c r="A4" s="6"/>
      <c r="B4" s="171" t="s">
        <v>0</v>
      </c>
      <c r="C4" s="172"/>
      <c r="D4" s="160" t="s">
        <v>1</v>
      </c>
      <c r="E4" s="158"/>
      <c r="F4" s="177" t="s">
        <v>2</v>
      </c>
      <c r="G4" s="178"/>
      <c r="H4" s="169" t="s">
        <v>29</v>
      </c>
      <c r="I4" s="170"/>
      <c r="J4" s="175" t="s">
        <v>3</v>
      </c>
      <c r="K4" s="176"/>
      <c r="L4" s="173" t="s">
        <v>4</v>
      </c>
      <c r="M4" s="174"/>
      <c r="N4" s="173" t="s">
        <v>42</v>
      </c>
      <c r="O4" s="174"/>
      <c r="P4" s="7"/>
      <c r="Q4" s="60"/>
    </row>
    <row r="5" spans="1:17" ht="20.100000000000001" customHeight="1" thickBot="1" x14ac:dyDescent="0.3">
      <c r="A5" s="8" t="s">
        <v>5</v>
      </c>
      <c r="B5" s="9" t="s">
        <v>6</v>
      </c>
      <c r="C5" s="10" t="s">
        <v>7</v>
      </c>
      <c r="D5" s="11" t="s">
        <v>6</v>
      </c>
      <c r="E5" s="12" t="s">
        <v>7</v>
      </c>
      <c r="F5" s="13" t="s">
        <v>6</v>
      </c>
      <c r="G5" s="14" t="s">
        <v>7</v>
      </c>
      <c r="H5" s="15" t="s">
        <v>6</v>
      </c>
      <c r="I5" s="16" t="s">
        <v>7</v>
      </c>
      <c r="J5" s="17" t="s">
        <v>6</v>
      </c>
      <c r="K5" s="18" t="s">
        <v>7</v>
      </c>
      <c r="L5" s="19" t="s">
        <v>6</v>
      </c>
      <c r="M5" s="20" t="s">
        <v>7</v>
      </c>
      <c r="N5" s="19" t="s">
        <v>6</v>
      </c>
      <c r="O5" s="20" t="s">
        <v>7</v>
      </c>
      <c r="P5" s="7"/>
      <c r="Q5" s="60"/>
    </row>
    <row r="6" spans="1:17" ht="20.100000000000001" customHeight="1" x14ac:dyDescent="0.25">
      <c r="A6" s="68" t="s">
        <v>23</v>
      </c>
      <c r="B6" s="21" t="s">
        <v>50</v>
      </c>
      <c r="C6" s="22"/>
      <c r="D6" s="21" t="e">
        <f t="shared" ref="D6:E7" si="0">B6-F6</f>
        <v>#VALUE!</v>
      </c>
      <c r="E6" s="22">
        <f t="shared" si="0"/>
        <v>0</v>
      </c>
      <c r="F6" s="23"/>
      <c r="G6" s="24"/>
      <c r="H6" s="25" t="e">
        <f>F6/B6</f>
        <v>#VALUE!</v>
      </c>
      <c r="I6" s="26" t="e">
        <f>G6/C6</f>
        <v>#DIV/0!</v>
      </c>
      <c r="J6" s="27"/>
      <c r="K6" s="28"/>
      <c r="L6" s="29"/>
      <c r="M6" s="30"/>
      <c r="N6" s="31"/>
      <c r="O6" s="32"/>
      <c r="P6" s="66"/>
      <c r="Q6" s="64"/>
    </row>
    <row r="7" spans="1:17" ht="20.100000000000001" customHeight="1" x14ac:dyDescent="0.25">
      <c r="A7" s="69" t="s">
        <v>24</v>
      </c>
      <c r="B7" s="33" t="s">
        <v>50</v>
      </c>
      <c r="C7" s="34"/>
      <c r="D7" s="33" t="e">
        <f t="shared" si="0"/>
        <v>#VALUE!</v>
      </c>
      <c r="E7" s="34">
        <f t="shared" si="0"/>
        <v>0</v>
      </c>
      <c r="F7" s="35"/>
      <c r="G7" s="36"/>
      <c r="H7" s="37" t="e">
        <f t="shared" ref="H7:I7" si="1">F7/B7</f>
        <v>#VALUE!</v>
      </c>
      <c r="I7" s="38" t="e">
        <f t="shared" si="1"/>
        <v>#DIV/0!</v>
      </c>
      <c r="J7" s="39"/>
      <c r="K7" s="40"/>
      <c r="L7" s="41"/>
      <c r="M7" s="42"/>
      <c r="N7" s="43"/>
      <c r="O7" s="44"/>
      <c r="P7" s="59"/>
      <c r="Q7" s="64"/>
    </row>
    <row r="8" spans="1:17" ht="20.100000000000001" customHeight="1" x14ac:dyDescent="0.25">
      <c r="A8" s="69" t="s">
        <v>30</v>
      </c>
      <c r="B8" s="33" t="s">
        <v>50</v>
      </c>
      <c r="C8" s="34"/>
      <c r="D8" s="33" t="e">
        <f t="shared" ref="D8:D11" si="2">B8-F8</f>
        <v>#VALUE!</v>
      </c>
      <c r="E8" s="34">
        <f t="shared" ref="E8:E11" si="3">C8-G8</f>
        <v>0</v>
      </c>
      <c r="F8" s="35"/>
      <c r="G8" s="36"/>
      <c r="H8" s="37" t="e">
        <f t="shared" ref="H8:H9" si="4">F8/B8</f>
        <v>#VALUE!</v>
      </c>
      <c r="I8" s="38" t="e">
        <f t="shared" ref="I8:I9" si="5">G8/C8</f>
        <v>#DIV/0!</v>
      </c>
      <c r="J8" s="39"/>
      <c r="K8" s="40"/>
      <c r="L8" s="41"/>
      <c r="M8" s="42"/>
      <c r="N8" s="43"/>
      <c r="O8" s="44"/>
      <c r="P8" s="59"/>
      <c r="Q8" s="64"/>
    </row>
    <row r="9" spans="1:17" ht="19.5" customHeight="1" x14ac:dyDescent="0.25">
      <c r="A9" s="69" t="s">
        <v>31</v>
      </c>
      <c r="B9" s="33" t="s">
        <v>50</v>
      </c>
      <c r="C9" s="34"/>
      <c r="D9" s="33" t="e">
        <f t="shared" si="2"/>
        <v>#VALUE!</v>
      </c>
      <c r="E9" s="34">
        <f t="shared" si="3"/>
        <v>0</v>
      </c>
      <c r="F9" s="35"/>
      <c r="G9" s="36"/>
      <c r="H9" s="37" t="e">
        <f t="shared" si="4"/>
        <v>#VALUE!</v>
      </c>
      <c r="I9" s="38" t="e">
        <f t="shared" si="5"/>
        <v>#DIV/0!</v>
      </c>
      <c r="J9" s="39"/>
      <c r="K9" s="40"/>
      <c r="L9" s="41"/>
      <c r="M9" s="42"/>
      <c r="N9" s="43"/>
      <c r="O9" s="44"/>
      <c r="P9" s="59"/>
      <c r="Q9" s="64"/>
    </row>
    <row r="10" spans="1:17" ht="20.100000000000001" customHeight="1" x14ac:dyDescent="0.25">
      <c r="A10" s="97" t="s">
        <v>43</v>
      </c>
      <c r="B10" s="108">
        <v>8000</v>
      </c>
      <c r="C10" s="109"/>
      <c r="D10" s="108">
        <f t="shared" si="2"/>
        <v>6400</v>
      </c>
      <c r="E10" s="109">
        <f t="shared" si="3"/>
        <v>0</v>
      </c>
      <c r="F10" s="98">
        <v>1600</v>
      </c>
      <c r="G10" s="99"/>
      <c r="H10" s="100">
        <f>F10/B10</f>
        <v>0.2</v>
      </c>
      <c r="I10" s="101" t="e">
        <f>G10/C10</f>
        <v>#DIV/0!</v>
      </c>
      <c r="J10" s="102"/>
      <c r="K10" s="103"/>
      <c r="L10" s="104"/>
      <c r="M10" s="105"/>
      <c r="N10" s="106"/>
      <c r="O10" s="107"/>
      <c r="P10" s="66"/>
      <c r="Q10" s="64"/>
    </row>
    <row r="11" spans="1:17" ht="20.100000000000001" customHeight="1" x14ac:dyDescent="0.25">
      <c r="A11" s="69" t="s">
        <v>44</v>
      </c>
      <c r="B11" s="33" t="s">
        <v>50</v>
      </c>
      <c r="C11" s="34"/>
      <c r="D11" s="33" t="e">
        <f t="shared" si="2"/>
        <v>#VALUE!</v>
      </c>
      <c r="E11" s="34">
        <f t="shared" si="3"/>
        <v>0</v>
      </c>
      <c r="F11" s="35"/>
      <c r="G11" s="36"/>
      <c r="H11" s="37" t="e">
        <f t="shared" ref="H11" si="6">F11/B11</f>
        <v>#VALUE!</v>
      </c>
      <c r="I11" s="38" t="e">
        <f t="shared" ref="I11" si="7">G11/C11</f>
        <v>#DIV/0!</v>
      </c>
      <c r="J11" s="39"/>
      <c r="K11" s="40"/>
      <c r="L11" s="41"/>
      <c r="M11" s="42"/>
      <c r="N11" s="43"/>
      <c r="O11" s="44"/>
      <c r="P11" s="59"/>
      <c r="Q11" s="64"/>
    </row>
    <row r="12" spans="1:17" ht="20.100000000000001" customHeight="1" x14ac:dyDescent="0.25">
      <c r="A12" s="206" t="s">
        <v>8</v>
      </c>
      <c r="B12" s="204"/>
      <c r="C12" s="46"/>
      <c r="D12" s="45"/>
      <c r="E12" s="46"/>
      <c r="F12" s="39"/>
      <c r="G12" s="40"/>
      <c r="H12" s="47"/>
      <c r="I12" s="40"/>
      <c r="J12" s="39"/>
      <c r="K12" s="40"/>
      <c r="L12" s="41"/>
      <c r="M12" s="42"/>
      <c r="N12" s="48"/>
      <c r="O12" s="49"/>
      <c r="P12" s="59"/>
      <c r="Q12" s="64"/>
    </row>
    <row r="13" spans="1:17" ht="20.100000000000001" customHeight="1" x14ac:dyDescent="0.25">
      <c r="A13" s="206" t="s">
        <v>9</v>
      </c>
      <c r="B13" s="204"/>
      <c r="C13" s="46"/>
      <c r="D13" s="45"/>
      <c r="E13" s="46"/>
      <c r="F13" s="39"/>
      <c r="G13" s="40"/>
      <c r="H13" s="47"/>
      <c r="I13" s="40"/>
      <c r="J13" s="39"/>
      <c r="K13" s="40"/>
      <c r="L13" s="41"/>
      <c r="M13" s="42"/>
      <c r="N13" s="48"/>
      <c r="O13" s="49"/>
      <c r="P13" s="59"/>
      <c r="Q13" s="64"/>
    </row>
    <row r="14" spans="1:17" ht="20.100000000000001" customHeight="1" x14ac:dyDescent="0.25">
      <c r="A14" s="206" t="s">
        <v>25</v>
      </c>
      <c r="B14" s="204"/>
      <c r="C14" s="46"/>
      <c r="D14" s="45"/>
      <c r="E14" s="46"/>
      <c r="F14" s="39"/>
      <c r="G14" s="40"/>
      <c r="H14" s="47"/>
      <c r="I14" s="40"/>
      <c r="J14" s="39"/>
      <c r="K14" s="40"/>
      <c r="L14" s="41"/>
      <c r="M14" s="42"/>
      <c r="N14" s="48"/>
      <c r="O14" s="49"/>
      <c r="P14" s="59"/>
      <c r="Q14" s="64"/>
    </row>
    <row r="15" spans="1:17" ht="20.100000000000001" customHeight="1" x14ac:dyDescent="0.25">
      <c r="A15" s="206" t="s">
        <v>26</v>
      </c>
      <c r="B15" s="204"/>
      <c r="C15" s="46"/>
      <c r="D15" s="45"/>
      <c r="E15" s="46"/>
      <c r="F15" s="39"/>
      <c r="G15" s="40"/>
      <c r="H15" s="47"/>
      <c r="I15" s="40"/>
      <c r="J15" s="39"/>
      <c r="K15" s="40"/>
      <c r="L15" s="41"/>
      <c r="M15" s="42"/>
      <c r="N15" s="48"/>
      <c r="O15" s="49"/>
      <c r="P15" s="59"/>
      <c r="Q15" s="64"/>
    </row>
    <row r="16" spans="1:17" ht="20.100000000000001" customHeight="1" x14ac:dyDescent="0.25">
      <c r="A16" s="206" t="s">
        <v>27</v>
      </c>
      <c r="B16" s="204"/>
      <c r="C16" s="46"/>
      <c r="D16" s="45"/>
      <c r="E16" s="46"/>
      <c r="F16" s="39"/>
      <c r="G16" s="40"/>
      <c r="H16" s="47"/>
      <c r="I16" s="40"/>
      <c r="J16" s="39"/>
      <c r="K16" s="40"/>
      <c r="L16" s="41"/>
      <c r="M16" s="42"/>
      <c r="N16" s="48"/>
      <c r="O16" s="49"/>
      <c r="P16" s="59"/>
      <c r="Q16" s="64"/>
    </row>
    <row r="17" spans="1:20" ht="20.100000000000001" customHeight="1" x14ac:dyDescent="0.25">
      <c r="A17" s="206" t="s">
        <v>28</v>
      </c>
      <c r="B17" s="204"/>
      <c r="C17" s="46"/>
      <c r="D17" s="45"/>
      <c r="E17" s="46"/>
      <c r="F17" s="39"/>
      <c r="G17" s="40"/>
      <c r="H17" s="47"/>
      <c r="I17" s="40"/>
      <c r="J17" s="39"/>
      <c r="K17" s="40"/>
      <c r="L17" s="41"/>
      <c r="M17" s="42"/>
      <c r="N17" s="48"/>
      <c r="O17" s="49"/>
      <c r="P17" s="59"/>
      <c r="Q17" s="64"/>
    </row>
    <row r="18" spans="1:20" ht="20.100000000000001" customHeight="1" x14ac:dyDescent="0.25">
      <c r="A18" s="206" t="s">
        <v>45</v>
      </c>
      <c r="B18" s="204"/>
      <c r="C18" s="46"/>
      <c r="D18" s="45"/>
      <c r="E18" s="46"/>
      <c r="F18" s="39"/>
      <c r="G18" s="40"/>
      <c r="H18" s="47"/>
      <c r="I18" s="40"/>
      <c r="J18" s="39"/>
      <c r="K18" s="40"/>
      <c r="L18" s="41"/>
      <c r="M18" s="42"/>
      <c r="N18" s="48"/>
      <c r="O18" s="49"/>
      <c r="P18" s="59"/>
      <c r="Q18" s="64"/>
    </row>
    <row r="19" spans="1:20" ht="20.100000000000001" customHeight="1" x14ac:dyDescent="0.25">
      <c r="A19" s="206" t="s">
        <v>46</v>
      </c>
      <c r="B19" s="204"/>
      <c r="C19" s="46"/>
      <c r="D19" s="45"/>
      <c r="E19" s="46"/>
      <c r="F19" s="39"/>
      <c r="G19" s="40"/>
      <c r="H19" s="47"/>
      <c r="I19" s="40"/>
      <c r="J19" s="39"/>
      <c r="K19" s="40"/>
      <c r="L19" s="41"/>
      <c r="M19" s="42"/>
      <c r="N19" s="48"/>
      <c r="O19" s="49"/>
      <c r="P19" s="59"/>
      <c r="Q19" s="64"/>
    </row>
    <row r="20" spans="1:20" ht="20.100000000000001" customHeight="1" x14ac:dyDescent="0.25">
      <c r="A20" s="206" t="s">
        <v>47</v>
      </c>
      <c r="B20" s="204"/>
      <c r="C20" s="46"/>
      <c r="D20" s="45"/>
      <c r="E20" s="46"/>
      <c r="F20" s="39"/>
      <c r="G20" s="40"/>
      <c r="H20" s="47"/>
      <c r="I20" s="40"/>
      <c r="J20" s="39"/>
      <c r="K20" s="40"/>
      <c r="L20" s="41"/>
      <c r="M20" s="42"/>
      <c r="N20" s="48"/>
      <c r="O20" s="49"/>
      <c r="P20" s="59"/>
      <c r="Q20" s="64"/>
    </row>
    <row r="21" spans="1:20" ht="20.100000000000001" customHeight="1" x14ac:dyDescent="0.25">
      <c r="A21" s="206" t="s">
        <v>48</v>
      </c>
      <c r="B21" s="204"/>
      <c r="C21" s="46"/>
      <c r="D21" s="45"/>
      <c r="E21" s="46"/>
      <c r="F21" s="39"/>
      <c r="G21" s="40"/>
      <c r="H21" s="47"/>
      <c r="I21" s="40"/>
      <c r="J21" s="39"/>
      <c r="K21" s="40"/>
      <c r="L21" s="41"/>
      <c r="M21" s="42"/>
      <c r="N21" s="48"/>
      <c r="O21" s="49"/>
      <c r="P21" s="59"/>
      <c r="Q21" s="64"/>
    </row>
    <row r="22" spans="1:20" ht="20.100000000000001" customHeight="1" thickBot="1" x14ac:dyDescent="0.3">
      <c r="A22" s="206" t="s">
        <v>49</v>
      </c>
      <c r="B22" s="205"/>
      <c r="C22" s="46"/>
      <c r="D22" s="45"/>
      <c r="E22" s="46"/>
      <c r="F22" s="39"/>
      <c r="G22" s="40"/>
      <c r="H22" s="47"/>
      <c r="I22" s="40"/>
      <c r="J22" s="39"/>
      <c r="K22" s="40"/>
      <c r="L22" s="41"/>
      <c r="M22" s="42"/>
      <c r="N22" s="48"/>
      <c r="O22" s="49"/>
      <c r="P22" s="59"/>
      <c r="Q22" s="64"/>
    </row>
    <row r="23" spans="1:20" ht="20.100000000000001" customHeight="1" thickBot="1" x14ac:dyDescent="0.3">
      <c r="A23" s="118" t="s">
        <v>32</v>
      </c>
      <c r="B23" s="70">
        <f>SUM(B6:B22)</f>
        <v>8000</v>
      </c>
      <c r="C23" s="71">
        <f>SUM(C6:C22)</f>
        <v>0</v>
      </c>
      <c r="D23" s="70" t="e">
        <f>SUM(D6:D22)</f>
        <v>#VALUE!</v>
      </c>
      <c r="E23" s="71">
        <f>SUM(E6:E22)</f>
        <v>0</v>
      </c>
      <c r="F23" s="72">
        <f>SUM(F6:F22)</f>
        <v>1600</v>
      </c>
      <c r="G23" s="73">
        <f>SUM(G6:G22)</f>
        <v>0</v>
      </c>
      <c r="H23" s="74"/>
      <c r="I23" s="75"/>
      <c r="J23" s="72">
        <f>SUM(J6:J22)</f>
        <v>0</v>
      </c>
      <c r="K23" s="73">
        <f>SUM(K6:K22)</f>
        <v>0</v>
      </c>
      <c r="L23" s="110">
        <f>SUM(L6:L22)</f>
        <v>0</v>
      </c>
      <c r="M23" s="76">
        <f>SUM(M6:M22)</f>
        <v>0</v>
      </c>
      <c r="N23" s="77">
        <f>SUM(N6:N22)</f>
        <v>0</v>
      </c>
      <c r="O23" s="78">
        <f>SUM(O6:O22)</f>
        <v>0</v>
      </c>
      <c r="P23" s="50"/>
      <c r="Q23" s="64"/>
    </row>
    <row r="24" spans="1:20" ht="20.100000000000001" customHeight="1" thickBot="1" x14ac:dyDescent="0.3">
      <c r="A24" s="61"/>
      <c r="B24" s="51"/>
      <c r="C24" s="51"/>
      <c r="D24" s="51"/>
      <c r="E24" s="62"/>
      <c r="F24" s="62"/>
      <c r="G24" s="67"/>
      <c r="H24" s="67"/>
      <c r="I24" s="62"/>
      <c r="J24" s="62"/>
      <c r="K24" s="63"/>
      <c r="L24" s="63"/>
      <c r="M24" s="63"/>
      <c r="N24" s="63"/>
      <c r="O24" s="50"/>
      <c r="P24" s="64"/>
    </row>
    <row r="25" spans="1:20" ht="20.100000000000001" customHeight="1" thickBot="1" x14ac:dyDescent="0.3">
      <c r="A25" s="92" t="s">
        <v>33</v>
      </c>
      <c r="B25" s="79"/>
      <c r="C25" s="79"/>
      <c r="E25" s="152" t="s">
        <v>10</v>
      </c>
      <c r="F25" s="153"/>
      <c r="G25" s="134" t="s">
        <v>36</v>
      </c>
      <c r="H25" s="135"/>
      <c r="I25" s="136"/>
      <c r="K25" s="91" t="s">
        <v>38</v>
      </c>
      <c r="L25" s="80"/>
      <c r="M25" s="80"/>
      <c r="N25" s="80"/>
      <c r="O25" s="80"/>
      <c r="Q25" s="1" t="b">
        <f>S25=T25</f>
        <v>1</v>
      </c>
      <c r="S25" s="1" t="b">
        <f>B29&lt;0</f>
        <v>0</v>
      </c>
      <c r="T25" s="1" t="b">
        <f>C29&lt;0</f>
        <v>0</v>
      </c>
    </row>
    <row r="26" spans="1:20" ht="18.75" customHeight="1" thickBot="1" x14ac:dyDescent="0.3">
      <c r="A26" s="82" t="s">
        <v>32</v>
      </c>
      <c r="B26" s="82" t="s">
        <v>6</v>
      </c>
      <c r="C26" s="83" t="s">
        <v>7</v>
      </c>
      <c r="E26" s="154"/>
      <c r="F26" s="155"/>
      <c r="G26" s="137"/>
      <c r="H26" s="138"/>
      <c r="I26" s="139"/>
      <c r="K26" s="131" t="s">
        <v>41</v>
      </c>
      <c r="L26" s="131"/>
      <c r="M26" s="131"/>
      <c r="N26" s="131"/>
      <c r="O26" s="94">
        <f>IF(Q25=TRUE, 1, 0)</f>
        <v>1</v>
      </c>
    </row>
    <row r="27" spans="1:20" ht="18.75" customHeight="1" x14ac:dyDescent="0.25">
      <c r="A27" s="113" t="s">
        <v>35</v>
      </c>
      <c r="B27" s="84">
        <f>F23+J23</f>
        <v>1600</v>
      </c>
      <c r="C27" s="85">
        <f>G23+K23</f>
        <v>0</v>
      </c>
      <c r="E27" s="186" t="s">
        <v>11</v>
      </c>
      <c r="F27" s="187"/>
      <c r="G27" s="143"/>
      <c r="H27" s="144"/>
      <c r="I27" s="145"/>
      <c r="K27" s="132"/>
      <c r="L27" s="132"/>
      <c r="M27" s="132"/>
      <c r="N27" s="132"/>
      <c r="O27" s="96"/>
      <c r="Q27" s="1" t="e">
        <f>S27=T27</f>
        <v>#DIV/0!</v>
      </c>
      <c r="S27" s="1" t="e">
        <f>G30&lt;0</f>
        <v>#DIV/0!</v>
      </c>
      <c r="T27" s="1" t="b">
        <f>C29&lt;0</f>
        <v>0</v>
      </c>
    </row>
    <row r="28" spans="1:20" ht="18.75" customHeight="1" thickBot="1" x14ac:dyDescent="0.3">
      <c r="A28" s="88" t="s">
        <v>34</v>
      </c>
      <c r="B28" s="88">
        <f>L23+N23</f>
        <v>0</v>
      </c>
      <c r="C28" s="89">
        <f>M23+O23</f>
        <v>0</v>
      </c>
      <c r="E28" s="188" t="s">
        <v>12</v>
      </c>
      <c r="F28" s="189"/>
      <c r="G28" s="146"/>
      <c r="H28" s="147"/>
      <c r="I28" s="148"/>
      <c r="K28" s="133" t="s">
        <v>39</v>
      </c>
      <c r="L28" s="133"/>
      <c r="M28" s="133"/>
      <c r="N28" s="133"/>
      <c r="O28" s="95" t="e">
        <f>IF(Q27=TRUE, 1, 0)</f>
        <v>#DIV/0!</v>
      </c>
    </row>
    <row r="29" spans="1:20" ht="18.75" customHeight="1" thickBot="1" x14ac:dyDescent="0.35">
      <c r="A29" s="114" t="s">
        <v>16</v>
      </c>
      <c r="B29" s="86">
        <f>B27-B28</f>
        <v>1600</v>
      </c>
      <c r="C29" s="87">
        <f>C27-C28</f>
        <v>0</v>
      </c>
      <c r="E29" s="156" t="s">
        <v>13</v>
      </c>
      <c r="F29" s="157"/>
      <c r="G29" s="149"/>
      <c r="H29" s="150"/>
      <c r="I29" s="151"/>
      <c r="K29" s="132"/>
      <c r="L29" s="132"/>
      <c r="M29" s="132"/>
      <c r="N29" s="132"/>
      <c r="O29" s="96"/>
      <c r="Q29" s="1" t="e">
        <f>AND(G30&gt;=-0.02, G30&lt;=0.02)</f>
        <v>#DIV/0!</v>
      </c>
    </row>
    <row r="30" spans="1:20" ht="16.5" customHeight="1" thickBot="1" x14ac:dyDescent="0.3">
      <c r="E30" s="202" t="s">
        <v>14</v>
      </c>
      <c r="F30" s="203"/>
      <c r="G30" s="140" t="e">
        <f>AVERAGE(G27:I29)</f>
        <v>#DIV/0!</v>
      </c>
      <c r="H30" s="141"/>
      <c r="I30" s="142"/>
      <c r="K30" s="129" t="s">
        <v>40</v>
      </c>
      <c r="L30" s="129"/>
      <c r="M30" s="129"/>
      <c r="N30" s="129"/>
      <c r="O30" s="90" t="e">
        <f>IF(Q29=TRUE, 1, 0)</f>
        <v>#DIV/0!</v>
      </c>
    </row>
    <row r="31" spans="1:20" ht="13.65" customHeigh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129"/>
      <c r="L31" s="129"/>
      <c r="M31" s="129"/>
      <c r="N31" s="129"/>
      <c r="O31" s="93"/>
    </row>
    <row r="32" spans="1:20" ht="13.65" customHeight="1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3"/>
      <c r="L32" s="53"/>
      <c r="M32" s="54"/>
      <c r="N32" s="54"/>
      <c r="O32" s="7"/>
      <c r="P32" s="7"/>
    </row>
    <row r="33" spans="1:16" ht="13.5" customHeight="1" thickBot="1" x14ac:dyDescent="0.3">
      <c r="A33" s="3" t="s">
        <v>15</v>
      </c>
      <c r="B33" s="3"/>
      <c r="C33" s="3"/>
      <c r="D33" s="3"/>
      <c r="E33" s="3"/>
      <c r="F33" s="3"/>
      <c r="G33" s="3"/>
      <c r="H33" s="3"/>
      <c r="I33" s="3"/>
      <c r="J33" s="3"/>
      <c r="K33" s="4"/>
      <c r="L33" s="4"/>
      <c r="M33" s="3"/>
      <c r="N33" s="3"/>
    </row>
    <row r="34" spans="1:16" ht="20.100000000000001" customHeight="1" x14ac:dyDescent="0.25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2"/>
      <c r="P34" s="65"/>
    </row>
    <row r="35" spans="1:16" ht="20.100000000000001" customHeight="1" x14ac:dyDescent="0.25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5"/>
      <c r="P35" s="65"/>
    </row>
    <row r="36" spans="1:16" ht="20.100000000000001" customHeight="1" thickBot="1" x14ac:dyDescent="0.3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8"/>
    </row>
    <row r="37" spans="1:16" ht="20.100000000000001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6" ht="13.8" thickBo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6" ht="20.100000000000001" customHeight="1" thickBot="1" x14ac:dyDescent="0.3">
      <c r="A39" s="199" t="s">
        <v>17</v>
      </c>
      <c r="B39" s="200"/>
      <c r="C39" s="200"/>
      <c r="D39" s="200"/>
      <c r="E39" s="201"/>
      <c r="F39" s="51"/>
      <c r="G39" s="51"/>
      <c r="H39" s="51"/>
      <c r="I39" s="51"/>
      <c r="J39" s="51"/>
      <c r="K39" s="51"/>
      <c r="L39" s="51"/>
      <c r="M39" s="51"/>
      <c r="N39" s="51"/>
      <c r="O39" s="50"/>
      <c r="P39" s="52"/>
    </row>
    <row r="40" spans="1:16" ht="19.2" customHeight="1" thickBot="1" x14ac:dyDescent="0.3">
      <c r="A40" s="5" t="s">
        <v>5</v>
      </c>
      <c r="B40" s="117"/>
      <c r="C40" s="158" t="s">
        <v>21</v>
      </c>
      <c r="D40" s="159"/>
      <c r="E40" s="159"/>
      <c r="F40" s="160"/>
      <c r="G40" s="158" t="s">
        <v>18</v>
      </c>
      <c r="H40" s="160"/>
      <c r="I40" s="159" t="s">
        <v>19</v>
      </c>
      <c r="J40" s="159"/>
      <c r="K40" s="185" t="s">
        <v>3</v>
      </c>
      <c r="L40" s="185"/>
      <c r="M40" s="181" t="s">
        <v>4</v>
      </c>
      <c r="N40" s="182"/>
      <c r="O40" s="56" t="s">
        <v>20</v>
      </c>
    </row>
    <row r="41" spans="1:16" ht="18.75" customHeight="1" thickBot="1" x14ac:dyDescent="0.3">
      <c r="A41" s="57" t="s">
        <v>22</v>
      </c>
      <c r="B41" s="116"/>
      <c r="C41" s="161"/>
      <c r="D41" s="162"/>
      <c r="E41" s="162"/>
      <c r="F41" s="163"/>
      <c r="G41" s="161"/>
      <c r="H41" s="163"/>
      <c r="I41" s="167"/>
      <c r="J41" s="168"/>
      <c r="K41" s="165"/>
      <c r="L41" s="166"/>
      <c r="M41" s="183"/>
      <c r="N41" s="184"/>
      <c r="O41" s="55">
        <f t="shared" ref="O41:O49" si="8">K41-M41</f>
        <v>0</v>
      </c>
    </row>
    <row r="42" spans="1:16" ht="18.75" customHeight="1" thickBot="1" x14ac:dyDescent="0.3">
      <c r="A42" s="58" t="s">
        <v>22</v>
      </c>
      <c r="B42" s="115"/>
      <c r="C42" s="121"/>
      <c r="D42" s="122"/>
      <c r="E42" s="122"/>
      <c r="F42" s="123"/>
      <c r="G42" s="121"/>
      <c r="H42" s="123"/>
      <c r="I42" s="179"/>
      <c r="J42" s="180"/>
      <c r="K42" s="165"/>
      <c r="L42" s="166"/>
      <c r="M42" s="183"/>
      <c r="N42" s="184"/>
      <c r="O42" s="55">
        <f t="shared" si="8"/>
        <v>0</v>
      </c>
    </row>
    <row r="43" spans="1:16" ht="19.2" customHeight="1" thickBot="1" x14ac:dyDescent="0.3">
      <c r="A43" s="58" t="s">
        <v>22</v>
      </c>
      <c r="B43" s="111"/>
      <c r="C43" s="121"/>
      <c r="D43" s="122"/>
      <c r="E43" s="122"/>
      <c r="F43" s="123"/>
      <c r="G43" s="121"/>
      <c r="H43" s="123"/>
      <c r="I43" s="121"/>
      <c r="J43" s="164"/>
      <c r="K43" s="124"/>
      <c r="L43" s="125"/>
      <c r="M43" s="119"/>
      <c r="N43" s="120"/>
      <c r="O43" s="55">
        <f t="shared" si="8"/>
        <v>0</v>
      </c>
    </row>
    <row r="44" spans="1:16" ht="19.5" customHeight="1" thickBot="1" x14ac:dyDescent="0.3">
      <c r="A44" s="57" t="s">
        <v>22</v>
      </c>
      <c r="B44" s="112"/>
      <c r="C44" s="126"/>
      <c r="D44" s="127"/>
      <c r="E44" s="127"/>
      <c r="F44" s="128"/>
      <c r="G44" s="126"/>
      <c r="H44" s="128"/>
      <c r="I44" s="126"/>
      <c r="J44" s="128"/>
      <c r="K44" s="124"/>
      <c r="L44" s="125"/>
      <c r="M44" s="119"/>
      <c r="N44" s="120"/>
      <c r="O44" s="55">
        <f t="shared" si="8"/>
        <v>0</v>
      </c>
    </row>
    <row r="45" spans="1:16" ht="19.5" customHeight="1" thickBot="1" x14ac:dyDescent="0.3">
      <c r="A45" s="58" t="s">
        <v>22</v>
      </c>
      <c r="B45" s="111"/>
      <c r="C45" s="121"/>
      <c r="D45" s="122"/>
      <c r="E45" s="122"/>
      <c r="F45" s="123"/>
      <c r="G45" s="121"/>
      <c r="H45" s="123"/>
      <c r="I45" s="121"/>
      <c r="J45" s="123"/>
      <c r="K45" s="124"/>
      <c r="L45" s="125"/>
      <c r="M45" s="119"/>
      <c r="N45" s="120"/>
      <c r="O45" s="55">
        <f t="shared" si="8"/>
        <v>0</v>
      </c>
    </row>
    <row r="46" spans="1:16" ht="19.5" customHeight="1" thickBot="1" x14ac:dyDescent="0.3">
      <c r="A46" s="58" t="s">
        <v>22</v>
      </c>
      <c r="B46" s="111"/>
      <c r="C46" s="121"/>
      <c r="D46" s="122"/>
      <c r="E46" s="122"/>
      <c r="F46" s="123"/>
      <c r="G46" s="121"/>
      <c r="H46" s="123"/>
      <c r="I46" s="121"/>
      <c r="J46" s="123"/>
      <c r="K46" s="124"/>
      <c r="L46" s="125"/>
      <c r="M46" s="119"/>
      <c r="N46" s="120"/>
      <c r="O46" s="55">
        <f t="shared" si="8"/>
        <v>0</v>
      </c>
    </row>
    <row r="47" spans="1:16" ht="19.5" customHeight="1" thickBot="1" x14ac:dyDescent="0.3">
      <c r="A47" s="57" t="s">
        <v>22</v>
      </c>
      <c r="B47" s="112"/>
      <c r="C47" s="126"/>
      <c r="D47" s="127"/>
      <c r="E47" s="127"/>
      <c r="F47" s="128"/>
      <c r="G47" s="126"/>
      <c r="H47" s="128"/>
      <c r="I47" s="126"/>
      <c r="J47" s="128"/>
      <c r="K47" s="124"/>
      <c r="L47" s="125"/>
      <c r="M47" s="119"/>
      <c r="N47" s="120"/>
      <c r="O47" s="55">
        <f t="shared" si="8"/>
        <v>0</v>
      </c>
    </row>
    <row r="48" spans="1:16" ht="19.5" customHeight="1" thickBot="1" x14ac:dyDescent="0.3">
      <c r="A48" s="58" t="s">
        <v>22</v>
      </c>
      <c r="B48" s="111"/>
      <c r="C48" s="121"/>
      <c r="D48" s="122"/>
      <c r="E48" s="122"/>
      <c r="F48" s="123"/>
      <c r="G48" s="121"/>
      <c r="H48" s="123"/>
      <c r="I48" s="121"/>
      <c r="J48" s="123"/>
      <c r="K48" s="124"/>
      <c r="L48" s="125"/>
      <c r="M48" s="119"/>
      <c r="N48" s="120"/>
      <c r="O48" s="55">
        <f t="shared" si="8"/>
        <v>0</v>
      </c>
    </row>
    <row r="49" spans="1:15" ht="18.75" customHeight="1" x14ac:dyDescent="0.25">
      <c r="A49" s="58" t="s">
        <v>22</v>
      </c>
      <c r="B49" s="111"/>
      <c r="C49" s="121"/>
      <c r="D49" s="122"/>
      <c r="E49" s="122"/>
      <c r="F49" s="123"/>
      <c r="G49" s="121"/>
      <c r="H49" s="123"/>
      <c r="I49" s="121"/>
      <c r="J49" s="123"/>
      <c r="K49" s="124"/>
      <c r="L49" s="125"/>
      <c r="M49" s="119"/>
      <c r="N49" s="120"/>
      <c r="O49" s="55">
        <f t="shared" si="8"/>
        <v>0</v>
      </c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25">
      <c r="K590" s="2"/>
      <c r="L590" s="2"/>
      <c r="M590" s="2"/>
      <c r="N590" s="2"/>
    </row>
    <row r="591" spans="1:14" x14ac:dyDescent="0.25">
      <c r="K591" s="2"/>
      <c r="L591" s="2"/>
      <c r="M591" s="2"/>
      <c r="N591" s="2"/>
    </row>
    <row r="592" spans="1:14" x14ac:dyDescent="0.25">
      <c r="K592" s="2"/>
      <c r="L592" s="2"/>
      <c r="M592" s="2"/>
      <c r="N592" s="2"/>
    </row>
    <row r="593" spans="11:14" x14ac:dyDescent="0.25">
      <c r="K593" s="2"/>
      <c r="L593" s="2"/>
      <c r="M593" s="2"/>
      <c r="N593" s="2"/>
    </row>
    <row r="594" spans="11:14" x14ac:dyDescent="0.25">
      <c r="K594" s="2"/>
      <c r="L594" s="2"/>
      <c r="M594" s="2"/>
      <c r="N594" s="2"/>
    </row>
    <row r="595" spans="11:14" x14ac:dyDescent="0.25">
      <c r="K595" s="2"/>
      <c r="L595" s="2"/>
      <c r="M595" s="2"/>
      <c r="N595" s="2"/>
    </row>
    <row r="596" spans="11:14" x14ac:dyDescent="0.25">
      <c r="K596" s="2"/>
      <c r="L596" s="2"/>
      <c r="M596" s="2"/>
      <c r="N596" s="2"/>
    </row>
    <row r="597" spans="11:14" x14ac:dyDescent="0.25">
      <c r="K597" s="2"/>
      <c r="L597" s="2"/>
      <c r="M597" s="2"/>
      <c r="N597" s="2"/>
    </row>
    <row r="598" spans="11:14" x14ac:dyDescent="0.25">
      <c r="K598" s="2"/>
      <c r="L598" s="2"/>
      <c r="M598" s="2"/>
      <c r="N598" s="2"/>
    </row>
    <row r="599" spans="11:14" x14ac:dyDescent="0.25">
      <c r="K599" s="2"/>
      <c r="L599" s="2"/>
      <c r="M599" s="2"/>
      <c r="N599" s="2"/>
    </row>
  </sheetData>
  <mergeCells count="73">
    <mergeCell ref="E27:F27"/>
    <mergeCell ref="E28:F28"/>
    <mergeCell ref="A34:O36"/>
    <mergeCell ref="A39:E39"/>
    <mergeCell ref="E30:F30"/>
    <mergeCell ref="M40:N40"/>
    <mergeCell ref="M41:N41"/>
    <mergeCell ref="M42:N42"/>
    <mergeCell ref="G40:H40"/>
    <mergeCell ref="I40:J40"/>
    <mergeCell ref="K40:L40"/>
    <mergeCell ref="G42:H42"/>
    <mergeCell ref="H4:I4"/>
    <mergeCell ref="B4:C4"/>
    <mergeCell ref="N4:O4"/>
    <mergeCell ref="J4:K4"/>
    <mergeCell ref="F4:G4"/>
    <mergeCell ref="D4:E4"/>
    <mergeCell ref="L4:M4"/>
    <mergeCell ref="G43:H43"/>
    <mergeCell ref="I43:J43"/>
    <mergeCell ref="K41:L41"/>
    <mergeCell ref="G41:H41"/>
    <mergeCell ref="I41:J41"/>
    <mergeCell ref="K43:L43"/>
    <mergeCell ref="I42:J42"/>
    <mergeCell ref="K42:L42"/>
    <mergeCell ref="M43:N43"/>
    <mergeCell ref="K30:N31"/>
    <mergeCell ref="A2:O2"/>
    <mergeCell ref="K26:N27"/>
    <mergeCell ref="K28:N29"/>
    <mergeCell ref="G25:I26"/>
    <mergeCell ref="G30:I30"/>
    <mergeCell ref="G27:I27"/>
    <mergeCell ref="G28:I28"/>
    <mergeCell ref="G29:I29"/>
    <mergeCell ref="E25:F26"/>
    <mergeCell ref="E29:F29"/>
    <mergeCell ref="C43:F43"/>
    <mergeCell ref="C40:F40"/>
    <mergeCell ref="C41:F41"/>
    <mergeCell ref="C42:F42"/>
    <mergeCell ref="M44:N44"/>
    <mergeCell ref="C45:F45"/>
    <mergeCell ref="G45:H45"/>
    <mergeCell ref="I45:J45"/>
    <mergeCell ref="K45:L45"/>
    <mergeCell ref="M45:N45"/>
    <mergeCell ref="C44:F44"/>
    <mergeCell ref="G44:H44"/>
    <mergeCell ref="I44:J44"/>
    <mergeCell ref="K44:L44"/>
    <mergeCell ref="M46:N46"/>
    <mergeCell ref="C47:F47"/>
    <mergeCell ref="G47:H47"/>
    <mergeCell ref="I47:J47"/>
    <mergeCell ref="K47:L47"/>
    <mergeCell ref="M47:N47"/>
    <mergeCell ref="C46:F46"/>
    <mergeCell ref="G46:H46"/>
    <mergeCell ref="I46:J46"/>
    <mergeCell ref="K46:L46"/>
    <mergeCell ref="M48:N48"/>
    <mergeCell ref="C49:F49"/>
    <mergeCell ref="G49:H49"/>
    <mergeCell ref="I49:J49"/>
    <mergeCell ref="K49:L49"/>
    <mergeCell ref="M49:N49"/>
    <mergeCell ref="C48:F48"/>
    <mergeCell ref="G48:H48"/>
    <mergeCell ref="I48:J48"/>
    <mergeCell ref="K48:L48"/>
  </mergeCells>
  <phoneticPr fontId="19" type="noConversion"/>
  <conditionalFormatting sqref="O25">
    <cfRule type="expression" priority="11">
      <formula>$Q$25:$Q$29=TRUE</formula>
    </cfRule>
  </conditionalFormatting>
  <conditionalFormatting sqref="O26 O28 O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Q25:Q29">
    <cfRule type="expression" priority="6">
      <formula>TRUE</formula>
    </cfRule>
  </conditionalFormatting>
  <printOptions horizontalCentered="1"/>
  <pageMargins left="0.25" right="0.23" top="0.25" bottom="0.25" header="0" footer="0"/>
  <pageSetup scale="7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O25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Q25:Q29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7C081-DA8E-4A58-AEA5-328471939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2024-07-26T18:21:34Z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