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National Veterinary Associates (NVA)/NVA 305 Bogey Hills (St Charles, MO)/2 PROJECT DOCUMENTS/"/>
    </mc:Choice>
  </mc:AlternateContent>
  <xr:revisionPtr revIDLastSave="50" documentId="13_ncr:1_{79E45630-4C13-4192-A095-085A192A34CC}" xr6:coauthVersionLast="47" xr6:coauthVersionMax="47" xr10:uidLastSave="{5F830B43-057B-46E3-9D77-E79F7EED8E00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E8" i="1"/>
  <c r="F8" i="1"/>
  <c r="I8" i="1"/>
  <c r="J8" i="1"/>
  <c r="E9" i="1"/>
  <c r="F9" i="1"/>
  <c r="I9" i="1"/>
  <c r="J9" i="1"/>
  <c r="P38" i="1" l="1"/>
  <c r="P39" i="1"/>
  <c r="P40" i="1"/>
  <c r="P41" i="1"/>
  <c r="P42" i="1"/>
  <c r="P43" i="1"/>
  <c r="P17" i="1" l="1"/>
  <c r="N17" i="1"/>
  <c r="M17" i="1"/>
  <c r="L17" i="1"/>
  <c r="K17" i="1"/>
  <c r="H17" i="1"/>
  <c r="G17" i="1"/>
  <c r="D17" i="1"/>
  <c r="C17" i="1"/>
  <c r="H24" i="1" l="1"/>
  <c r="P37" i="1"/>
  <c r="P36" i="1"/>
  <c r="P35" i="1"/>
  <c r="T21" i="1" l="1"/>
  <c r="R23" i="1"/>
  <c r="P24" i="1" s="1"/>
  <c r="D22" i="1" l="1"/>
  <c r="C22" i="1"/>
  <c r="D21" i="1"/>
  <c r="C21" i="1"/>
  <c r="C23" i="1" l="1"/>
  <c r="T19" i="1" s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E17" i="1" l="1"/>
  <c r="F17" i="1"/>
</calcChain>
</file>

<file path=xl/sharedStrings.xml><?xml version="1.0" encoding="utf-8"?>
<sst xmlns="http://schemas.openxmlformats.org/spreadsheetml/2006/main" count="84" uniqueCount="55">
  <si>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</si>
  <si>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</si>
  <si>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</si>
  <si>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</si>
  <si>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</si>
  <si>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</si>
  <si>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</si>
  <si>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</si>
  <si>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</si>
  <si>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</si>
  <si>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</si>
  <si>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</si>
  <si>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</si>
  <si>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</si>
  <si>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</si>
  <si>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</si>
  <si>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</si>
  <si>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</si>
  <si>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</si>
  <si>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</si>
  <si>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</si>
  <si>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</si>
  <si>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</si>
  <si>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</si>
  <si>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</si>
  <si>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</si>
  <si>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</si>
  <si>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EF-3</t>
  </si>
  <si>
    <t>EF-4</t>
  </si>
  <si>
    <t>EF-5</t>
  </si>
  <si>
    <t>EF-6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</si>
  <si>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</si>
  <si>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</si>
  <si>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</si>
  <si>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</si>
  <si>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</si>
  <si>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</si>
  <si>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</si>
  <si>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</si>
  <si>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</si>
  <si>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</si>
  <si>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</si>
  <si>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</si>
  <si>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EX-FCU1</t>
  </si>
  <si>
    <t>EX-FCU2</t>
  </si>
  <si>
    <t>EX-FCU3</t>
  </si>
  <si>
    <t>EF-7</t>
  </si>
  <si>
    <t>RESTROOM</t>
  </si>
  <si>
    <t>ADDITION</t>
  </si>
  <si>
    <t>SURGERY</t>
  </si>
  <si>
    <t>CAT WARD</t>
  </si>
  <si>
    <t>DENTAL</t>
  </si>
  <si>
    <t>TREATMENT</t>
  </si>
  <si>
    <t>MAIN BUILDING</t>
  </si>
  <si>
    <t>EXAM RMS, OFFICES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</si>
</sst>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1" fillId="0" borderId="65" xfId="0" applyFont="1" applyBorder="1" applyAlignment="1">
      <alignment horizontal="left" vertical="center"/>
    </xf>
    <xf numFmtId="0" fontId="5" fillId="0" borderId="66" xfId="0" applyFont="1" applyBorder="1" applyAlignment="1">
      <alignment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4" fontId="2" fillId="0" borderId="69" xfId="0" applyNumberFormat="1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75" xfId="0" applyFont="1" applyBorder="1" applyAlignment="1">
      <alignment vertical="center"/>
    </xf>
    <xf numFmtId="0" fontId="1" fillId="2" borderId="76" xfId="0" applyFont="1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0" fillId="2" borderId="76" xfId="0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  <xf numFmtId="0" fontId="8" fillId="2" borderId="79" xfId="0" applyFont="1" applyFill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6" zoomScale="80" zoomScaleNormal="55" zoomScaleSheetLayoutView="80" workbookViewId="0">
      <selection activeCell="C12" sqref="C12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18" ht="165.75" customHeight="1" x14ac:dyDescent="0.25"/>
    <row r="2" spans="1:18" ht="21.75" customHeight="1" x14ac:dyDescent="0.4">
      <c r="A2" s="190" t="s">
        <v>37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</row>
    <row r="3" spans="1:18" ht="9.75" customHeight="1" thickBot="1" x14ac:dyDescent="0.45">
      <c r="A3" s="96"/>
    </row>
    <row r="4" spans="1:18" ht="20.149999999999999" customHeight="1" thickBot="1" x14ac:dyDescent="0.3">
      <c r="A4" s="6"/>
      <c r="B4" s="8" t="s">
        <v>5</v>
      </c>
      <c r="C4" s="163" t="s">
        <v>0</v>
      </c>
      <c r="D4" s="164"/>
      <c r="E4" s="138" t="s">
        <v>1</v>
      </c>
      <c r="F4" s="137"/>
      <c r="G4" s="169" t="s">
        <v>2</v>
      </c>
      <c r="H4" s="170"/>
      <c r="I4" s="161" t="s">
        <v>31</v>
      </c>
      <c r="J4" s="162"/>
      <c r="K4" s="167" t="s">
        <v>3</v>
      </c>
      <c r="L4" s="168"/>
      <c r="M4" s="165" t="s">
        <v>4</v>
      </c>
      <c r="N4" s="166"/>
      <c r="O4" s="165" t="s">
        <v>42</v>
      </c>
      <c r="P4" s="166"/>
      <c r="Q4" s="7"/>
      <c r="R4" s="67"/>
    </row>
    <row r="5" spans="1:18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18" ht="20.149999999999999" customHeight="1" thickBot="1" x14ac:dyDescent="0.3">
      <c r="A6" s="77" t="s">
        <v>43</v>
      </c>
      <c r="B6" s="75" t="s">
        <v>53</v>
      </c>
      <c r="C6" s="23">
        <v>1255</v>
      </c>
      <c r="D6" s="24"/>
      <c r="E6" s="23">
        <f t="shared" ref="E6:F7" si="0">C6-G6</f>
        <v>1055</v>
      </c>
      <c r="F6" s="24">
        <f t="shared" si="0"/>
        <v>0</v>
      </c>
      <c r="G6" s="25">
        <v>200</v>
      </c>
      <c r="H6" s="26"/>
      <c r="I6" s="27">
        <f>G6/C6</f>
        <v>0.15936254980079681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18" ht="20.149999999999999" customHeight="1" thickBot="1" x14ac:dyDescent="0.3">
      <c r="A7" s="77" t="s">
        <v>44</v>
      </c>
      <c r="B7" s="76" t="s">
        <v>54</v>
      </c>
      <c r="C7" s="35">
        <v>2140</v>
      </c>
      <c r="D7" s="36"/>
      <c r="E7" s="35">
        <f t="shared" si="0"/>
        <v>1890</v>
      </c>
      <c r="F7" s="36">
        <f t="shared" si="0"/>
        <v>0</v>
      </c>
      <c r="G7" s="37">
        <v>250</v>
      </c>
      <c r="H7" s="38"/>
      <c r="I7" s="39">
        <f t="shared" ref="I7:J7" si="1">G7/C7</f>
        <v>0.11682242990654206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18" ht="20.149999999999999" customHeight="1" x14ac:dyDescent="0.25">
      <c r="A8" s="77" t="s">
        <v>45</v>
      </c>
      <c r="B8" s="76" t="s">
        <v>53</v>
      </c>
      <c r="C8" s="35">
        <v>1810</v>
      </c>
      <c r="D8" s="36"/>
      <c r="E8" s="35">
        <f t="shared" ref="E8:E9" si="2">C8-G8</f>
        <v>1400</v>
      </c>
      <c r="F8" s="36">
        <f t="shared" ref="F8:F9" si="3">D8-H8</f>
        <v>0</v>
      </c>
      <c r="G8" s="37">
        <v>410</v>
      </c>
      <c r="H8" s="38"/>
      <c r="I8" s="39">
        <f t="shared" ref="I8" si="4">G8/C8</f>
        <v>0.22651933701657459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18" ht="20.149999999999999" customHeight="1" x14ac:dyDescent="0.25">
      <c r="A9" s="112" t="s">
        <v>26</v>
      </c>
      <c r="B9" s="113" t="s">
        <v>48</v>
      </c>
      <c r="C9" s="124">
        <v>1760</v>
      </c>
      <c r="D9" s="125"/>
      <c r="E9" s="124">
        <f t="shared" si="2"/>
        <v>1085</v>
      </c>
      <c r="F9" s="125">
        <f t="shared" si="3"/>
        <v>0</v>
      </c>
      <c r="G9" s="114">
        <v>675</v>
      </c>
      <c r="H9" s="115"/>
      <c r="I9" s="116">
        <f>G9/C9</f>
        <v>0.38352272727272729</v>
      </c>
      <c r="J9" s="117" t="e">
        <f>H9/D9</f>
        <v>#DIV/0!</v>
      </c>
      <c r="K9" s="118"/>
      <c r="L9" s="119"/>
      <c r="M9" s="120"/>
      <c r="N9" s="121"/>
      <c r="O9" s="122"/>
      <c r="P9" s="123"/>
      <c r="Q9" s="73"/>
      <c r="R9" s="71"/>
    </row>
    <row r="10" spans="1:18" ht="20.149999999999999" customHeight="1" x14ac:dyDescent="0.25">
      <c r="A10" s="78" t="s">
        <v>10</v>
      </c>
      <c r="B10" s="76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1">
        <v>75</v>
      </c>
      <c r="P10" s="52"/>
      <c r="Q10" s="66"/>
      <c r="R10" s="71"/>
    </row>
    <row r="11" spans="1:18" ht="20.149999999999999" customHeight="1" x14ac:dyDescent="0.25">
      <c r="A11" s="78" t="s">
        <v>11</v>
      </c>
      <c r="B11" s="76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1">
        <v>365</v>
      </c>
      <c r="P11" s="52"/>
      <c r="Q11" s="66"/>
      <c r="R11" s="71"/>
    </row>
    <row r="12" spans="1:18" ht="20.149999999999999" customHeight="1" x14ac:dyDescent="0.25">
      <c r="A12" s="78" t="s">
        <v>27</v>
      </c>
      <c r="B12" s="76" t="s">
        <v>49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1">
        <v>275</v>
      </c>
      <c r="P12" s="52"/>
      <c r="Q12" s="66"/>
      <c r="R12" s="71"/>
    </row>
    <row r="13" spans="1:18" ht="20.149999999999999" customHeight="1" x14ac:dyDescent="0.25">
      <c r="A13" s="78" t="s">
        <v>28</v>
      </c>
      <c r="B13" s="76" t="s">
        <v>50</v>
      </c>
      <c r="C13" s="50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1">
        <v>100</v>
      </c>
      <c r="P13" s="52"/>
      <c r="Q13" s="66"/>
      <c r="R13" s="71"/>
    </row>
    <row r="14" spans="1:18" ht="20.149999999999999" customHeight="1" x14ac:dyDescent="0.25">
      <c r="A14" s="78" t="s">
        <v>29</v>
      </c>
      <c r="B14" s="229" t="s">
        <v>47</v>
      </c>
      <c r="C14" s="230"/>
      <c r="D14" s="231"/>
      <c r="E14" s="232"/>
      <c r="F14" s="231"/>
      <c r="G14" s="233"/>
      <c r="H14" s="234"/>
      <c r="I14" s="235"/>
      <c r="J14" s="234"/>
      <c r="K14" s="233"/>
      <c r="L14" s="234"/>
      <c r="M14" s="236"/>
      <c r="N14" s="237"/>
      <c r="O14" s="238">
        <v>75</v>
      </c>
      <c r="P14" s="239"/>
      <c r="Q14" s="66"/>
      <c r="R14" s="71"/>
    </row>
    <row r="15" spans="1:18" ht="20.149999999999999" customHeight="1" x14ac:dyDescent="0.25">
      <c r="A15" s="78" t="s">
        <v>30</v>
      </c>
      <c r="B15" s="229" t="s">
        <v>51</v>
      </c>
      <c r="C15" s="230"/>
      <c r="D15" s="231"/>
      <c r="E15" s="232"/>
      <c r="F15" s="231"/>
      <c r="G15" s="233"/>
      <c r="H15" s="234"/>
      <c r="I15" s="235"/>
      <c r="J15" s="234"/>
      <c r="K15" s="233"/>
      <c r="L15" s="234"/>
      <c r="M15" s="236"/>
      <c r="N15" s="237"/>
      <c r="O15" s="238">
        <v>175</v>
      </c>
      <c r="P15" s="239"/>
      <c r="Q15" s="66"/>
      <c r="R15" s="71"/>
    </row>
    <row r="16" spans="1:18" ht="20.149999999999999" customHeight="1" thickBot="1" x14ac:dyDescent="0.3">
      <c r="A16" s="78" t="s">
        <v>46</v>
      </c>
      <c r="B16" s="87" t="s">
        <v>52</v>
      </c>
      <c r="C16" s="88"/>
      <c r="D16" s="89"/>
      <c r="E16" s="90"/>
      <c r="F16" s="89"/>
      <c r="G16" s="91"/>
      <c r="H16" s="55"/>
      <c r="I16" s="54"/>
      <c r="J16" s="55"/>
      <c r="K16" s="91"/>
      <c r="L16" s="55"/>
      <c r="M16" s="92"/>
      <c r="N16" s="93"/>
      <c r="O16" s="56">
        <v>275</v>
      </c>
      <c r="P16" s="57"/>
      <c r="Q16" s="66"/>
      <c r="R16" s="71"/>
    </row>
    <row r="17" spans="1:21" ht="20.149999999999999" customHeight="1" thickBot="1" x14ac:dyDescent="0.3">
      <c r="A17" s="127" t="s">
        <v>32</v>
      </c>
      <c r="B17" s="128"/>
      <c r="C17" s="79">
        <f>SUM(C6:C16)</f>
        <v>6965</v>
      </c>
      <c r="D17" s="80">
        <f>SUM(D6:D16)</f>
        <v>0</v>
      </c>
      <c r="E17" s="79">
        <f>SUM(E6:E16)</f>
        <v>5430</v>
      </c>
      <c r="F17" s="80">
        <f>SUM(F6:F16)</f>
        <v>0</v>
      </c>
      <c r="G17" s="81">
        <f>SUM(G6:G16)</f>
        <v>1535</v>
      </c>
      <c r="H17" s="82">
        <f>SUM(H6:H16)</f>
        <v>0</v>
      </c>
      <c r="I17" s="83"/>
      <c r="J17" s="84"/>
      <c r="K17" s="81">
        <f>SUM(K6:K16)</f>
        <v>0</v>
      </c>
      <c r="L17" s="82">
        <f>SUM(L6:L16)</f>
        <v>0</v>
      </c>
      <c r="M17" s="126">
        <f>SUM(M6:M16)</f>
        <v>0</v>
      </c>
      <c r="N17" s="85">
        <f>SUM(N6:N16)</f>
        <v>0</v>
      </c>
      <c r="O17" s="85">
        <f>SUM(O6:O16)</f>
        <v>1340</v>
      </c>
      <c r="P17" s="86">
        <f>SUM(P6:P16)</f>
        <v>0</v>
      </c>
      <c r="Q17" s="53"/>
      <c r="R17" s="71"/>
    </row>
    <row r="18" spans="1:21" ht="20.149999999999999" customHeight="1" thickBot="1" x14ac:dyDescent="0.3">
      <c r="A18" s="68"/>
      <c r="B18" s="58"/>
      <c r="C18" s="58"/>
      <c r="D18" s="58"/>
      <c r="E18" s="58"/>
      <c r="F18" s="69"/>
      <c r="G18" s="69"/>
      <c r="H18" s="74"/>
      <c r="I18" s="74"/>
      <c r="J18" s="69"/>
      <c r="K18" s="69"/>
      <c r="L18" s="70"/>
      <c r="M18" s="70"/>
      <c r="N18" s="70"/>
      <c r="O18" s="70"/>
      <c r="P18" s="53"/>
      <c r="Q18" s="71"/>
    </row>
    <row r="19" spans="1:21" ht="20.149999999999999" customHeight="1" thickBot="1" x14ac:dyDescent="0.35">
      <c r="A19" s="107" t="s">
        <v>33</v>
      </c>
      <c r="B19" s="94"/>
      <c r="C19" s="94"/>
      <c r="D19" s="94"/>
      <c r="F19" s="220" t="s">
        <v>12</v>
      </c>
      <c r="G19" s="221"/>
      <c r="H19" s="194" t="s">
        <v>36</v>
      </c>
      <c r="I19" s="195"/>
      <c r="J19" s="196"/>
      <c r="L19" s="106" t="s">
        <v>38</v>
      </c>
      <c r="M19" s="95"/>
      <c r="N19" s="95"/>
      <c r="O19" s="95"/>
      <c r="P19" s="95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3">
      <c r="A20" s="212" t="s">
        <v>32</v>
      </c>
      <c r="B20" s="213"/>
      <c r="C20" s="97" t="s">
        <v>7</v>
      </c>
      <c r="D20" s="98" t="s">
        <v>8</v>
      </c>
      <c r="F20" s="222"/>
      <c r="G20" s="223"/>
      <c r="H20" s="197"/>
      <c r="I20" s="198"/>
      <c r="J20" s="199"/>
      <c r="L20" s="191" t="s">
        <v>41</v>
      </c>
      <c r="M20" s="191"/>
      <c r="N20" s="191"/>
      <c r="O20" s="191"/>
      <c r="P20" s="109">
        <f>IF(R19=TRUE, 1, 0)</f>
        <v>1</v>
      </c>
    </row>
    <row r="21" spans="1:21" ht="18.75" customHeight="1" x14ac:dyDescent="0.35">
      <c r="A21" s="214" t="s">
        <v>35</v>
      </c>
      <c r="B21" s="215"/>
      <c r="C21" s="99">
        <f>G17+K17</f>
        <v>1535</v>
      </c>
      <c r="D21" s="100">
        <f>H17+L17</f>
        <v>0</v>
      </c>
      <c r="F21" s="143" t="s">
        <v>13</v>
      </c>
      <c r="G21" s="144"/>
      <c r="H21" s="203"/>
      <c r="I21" s="204"/>
      <c r="J21" s="205"/>
      <c r="L21" s="192"/>
      <c r="M21" s="192"/>
      <c r="N21" s="192"/>
      <c r="O21" s="192"/>
      <c r="P21" s="111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 x14ac:dyDescent="0.4">
      <c r="A22" s="216" t="s">
        <v>34</v>
      </c>
      <c r="B22" s="217"/>
      <c r="C22" s="103">
        <f>M17+O17</f>
        <v>1340</v>
      </c>
      <c r="D22" s="104">
        <f>N17+P17</f>
        <v>0</v>
      </c>
      <c r="F22" s="145" t="s">
        <v>14</v>
      </c>
      <c r="G22" s="146"/>
      <c r="H22" s="206"/>
      <c r="I22" s="207"/>
      <c r="J22" s="208"/>
      <c r="L22" s="193" t="s">
        <v>39</v>
      </c>
      <c r="M22" s="193"/>
      <c r="N22" s="193"/>
      <c r="O22" s="193"/>
      <c r="P22" s="110" t="e">
        <f>IF(R21=TRUE, 1, 0)</f>
        <v>#DIV/0!</v>
      </c>
    </row>
    <row r="23" spans="1:21" ht="18.75" customHeight="1" thickBot="1" x14ac:dyDescent="0.4">
      <c r="A23" s="218" t="s">
        <v>18</v>
      </c>
      <c r="B23" s="219"/>
      <c r="C23" s="101">
        <f>C21-C22</f>
        <v>195</v>
      </c>
      <c r="D23" s="102">
        <f>D21-D22</f>
        <v>0</v>
      </c>
      <c r="F23" s="224" t="s">
        <v>15</v>
      </c>
      <c r="G23" s="225"/>
      <c r="H23" s="209"/>
      <c r="I23" s="210"/>
      <c r="J23" s="211"/>
      <c r="L23" s="192"/>
      <c r="M23" s="192"/>
      <c r="N23" s="192"/>
      <c r="O23" s="192"/>
      <c r="P23" s="111"/>
      <c r="R23" s="1" t="e">
        <f>AND(H24&gt;=-0.02, H24&lt;=0.02)</f>
        <v>#DIV/0!</v>
      </c>
    </row>
    <row r="24" spans="1:21" ht="16.5" customHeight="1" thickBot="1" x14ac:dyDescent="0.3">
      <c r="F24" s="159" t="s">
        <v>16</v>
      </c>
      <c r="G24" s="160"/>
      <c r="H24" s="200" t="e">
        <f>AVERAGE(H21:J23)</f>
        <v>#DIV/0!</v>
      </c>
      <c r="I24" s="201"/>
      <c r="J24" s="202"/>
      <c r="L24" s="189" t="s">
        <v>40</v>
      </c>
      <c r="M24" s="189"/>
      <c r="N24" s="189"/>
      <c r="O24" s="189"/>
      <c r="P24" s="105" t="e">
        <f>IF(R23=TRUE, 1, 0)</f>
        <v>#DIV/0!</v>
      </c>
    </row>
    <row r="25" spans="1:21" ht="13.65" customHeight="1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189"/>
      <c r="M25" s="189"/>
      <c r="N25" s="189"/>
      <c r="O25" s="189"/>
      <c r="P25" s="108"/>
    </row>
    <row r="26" spans="1:21" ht="13.65" customHeigh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60"/>
      <c r="M26" s="60"/>
      <c r="N26" s="61"/>
      <c r="O26" s="61"/>
      <c r="P26" s="7"/>
      <c r="Q26" s="7"/>
    </row>
    <row r="27" spans="1:21" ht="13.5" customHeight="1" thickBot="1" x14ac:dyDescent="0.3">
      <c r="A27" s="3" t="s">
        <v>17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49999999999999" customHeight="1" x14ac:dyDescent="0.25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9"/>
      <c r="Q28" s="72"/>
    </row>
    <row r="29" spans="1:21" ht="20.149999999999999" customHeight="1" x14ac:dyDescent="0.25">
      <c r="A29" s="150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2"/>
      <c r="Q29" s="72"/>
    </row>
    <row r="30" spans="1:21" ht="20.149999999999999" customHeight="1" thickBot="1" x14ac:dyDescent="0.3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5"/>
    </row>
    <row r="31" spans="1:21" ht="20.149999999999999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49999999999999" customHeight="1" thickBot="1" x14ac:dyDescent="0.3">
      <c r="A33" s="156" t="s">
        <v>19</v>
      </c>
      <c r="B33" s="157"/>
      <c r="C33" s="157"/>
      <c r="D33" s="157"/>
      <c r="E33" s="157"/>
      <c r="F33" s="158"/>
      <c r="G33" s="58"/>
      <c r="H33" s="58"/>
      <c r="I33" s="58"/>
      <c r="J33" s="58"/>
      <c r="K33" s="58"/>
      <c r="L33" s="58"/>
      <c r="M33" s="58"/>
      <c r="N33" s="58"/>
      <c r="O33" s="58"/>
      <c r="P33" s="53"/>
      <c r="Q33" s="59"/>
    </row>
    <row r="34" spans="1:17" ht="19.25" customHeight="1" thickBot="1" x14ac:dyDescent="0.3">
      <c r="A34" s="5" t="s">
        <v>6</v>
      </c>
      <c r="B34" s="182" t="s">
        <v>24</v>
      </c>
      <c r="C34" s="183"/>
      <c r="D34" s="137" t="s">
        <v>23</v>
      </c>
      <c r="E34" s="139"/>
      <c r="F34" s="139"/>
      <c r="G34" s="138"/>
      <c r="H34" s="137" t="s">
        <v>20</v>
      </c>
      <c r="I34" s="138"/>
      <c r="J34" s="139" t="s">
        <v>21</v>
      </c>
      <c r="K34" s="139"/>
      <c r="L34" s="140" t="s">
        <v>3</v>
      </c>
      <c r="M34" s="140"/>
      <c r="N34" s="133" t="s">
        <v>4</v>
      </c>
      <c r="O34" s="134"/>
      <c r="P34" s="63" t="s">
        <v>22</v>
      </c>
    </row>
    <row r="35" spans="1:17" ht="18.75" customHeight="1" thickBot="1" x14ac:dyDescent="0.3">
      <c r="A35" s="64" t="s">
        <v>25</v>
      </c>
      <c r="B35" s="180"/>
      <c r="C35" s="181"/>
      <c r="D35" s="172"/>
      <c r="E35" s="186"/>
      <c r="F35" s="186"/>
      <c r="G35" s="173"/>
      <c r="H35" s="172"/>
      <c r="I35" s="173"/>
      <c r="J35" s="174"/>
      <c r="K35" s="175"/>
      <c r="L35" s="131"/>
      <c r="M35" s="132"/>
      <c r="N35" s="135"/>
      <c r="O35" s="136"/>
      <c r="P35" s="62">
        <f t="shared" ref="P35:P43" si="6">L35-N35</f>
        <v>0</v>
      </c>
    </row>
    <row r="36" spans="1:17" ht="18.75" customHeight="1" thickBot="1" x14ac:dyDescent="0.3">
      <c r="A36" s="65" t="s">
        <v>25</v>
      </c>
      <c r="B36" s="179"/>
      <c r="C36" s="179"/>
      <c r="D36" s="141"/>
      <c r="E36" s="178"/>
      <c r="F36" s="178"/>
      <c r="G36" s="142"/>
      <c r="H36" s="141"/>
      <c r="I36" s="142"/>
      <c r="J36" s="129"/>
      <c r="K36" s="130"/>
      <c r="L36" s="131"/>
      <c r="M36" s="132"/>
      <c r="N36" s="135"/>
      <c r="O36" s="136"/>
      <c r="P36" s="62">
        <f t="shared" si="6"/>
        <v>0</v>
      </c>
    </row>
    <row r="37" spans="1:17" ht="19.25" customHeight="1" thickBot="1" x14ac:dyDescent="0.3">
      <c r="A37" s="65" t="s">
        <v>25</v>
      </c>
      <c r="B37" s="184"/>
      <c r="C37" s="185"/>
      <c r="D37" s="141"/>
      <c r="E37" s="178"/>
      <c r="F37" s="178"/>
      <c r="G37" s="142"/>
      <c r="H37" s="141"/>
      <c r="I37" s="142"/>
      <c r="J37" s="141"/>
      <c r="K37" s="171"/>
      <c r="L37" s="176"/>
      <c r="M37" s="177"/>
      <c r="N37" s="187"/>
      <c r="O37" s="188"/>
      <c r="P37" s="62">
        <f t="shared" si="6"/>
        <v>0</v>
      </c>
    </row>
    <row r="38" spans="1:17" ht="19.5" customHeight="1" thickBot="1" x14ac:dyDescent="0.3">
      <c r="A38" s="64" t="s">
        <v>25</v>
      </c>
      <c r="B38" s="226"/>
      <c r="C38" s="227"/>
      <c r="D38" s="184"/>
      <c r="E38" s="228"/>
      <c r="F38" s="228"/>
      <c r="G38" s="185"/>
      <c r="H38" s="184"/>
      <c r="I38" s="185"/>
      <c r="J38" s="184"/>
      <c r="K38" s="185"/>
      <c r="L38" s="176"/>
      <c r="M38" s="177"/>
      <c r="N38" s="187"/>
      <c r="O38" s="188"/>
      <c r="P38" s="62">
        <f t="shared" si="6"/>
        <v>0</v>
      </c>
    </row>
    <row r="39" spans="1:17" ht="19.5" customHeight="1" thickBot="1" x14ac:dyDescent="0.3">
      <c r="A39" s="65" t="s">
        <v>25</v>
      </c>
      <c r="B39" s="184"/>
      <c r="C39" s="185"/>
      <c r="D39" s="141"/>
      <c r="E39" s="178"/>
      <c r="F39" s="178"/>
      <c r="G39" s="142"/>
      <c r="H39" s="141"/>
      <c r="I39" s="142"/>
      <c r="J39" s="141"/>
      <c r="K39" s="142"/>
      <c r="L39" s="176"/>
      <c r="M39" s="177"/>
      <c r="N39" s="187"/>
      <c r="O39" s="188"/>
      <c r="P39" s="62">
        <f t="shared" si="6"/>
        <v>0</v>
      </c>
    </row>
    <row r="40" spans="1:17" ht="19.5" customHeight="1" thickBot="1" x14ac:dyDescent="0.3">
      <c r="A40" s="65" t="s">
        <v>25</v>
      </c>
      <c r="B40" s="184"/>
      <c r="C40" s="185"/>
      <c r="D40" s="141"/>
      <c r="E40" s="178"/>
      <c r="F40" s="178"/>
      <c r="G40" s="142"/>
      <c r="H40" s="141"/>
      <c r="I40" s="142"/>
      <c r="J40" s="141"/>
      <c r="K40" s="142"/>
      <c r="L40" s="176"/>
      <c r="M40" s="177"/>
      <c r="N40" s="187"/>
      <c r="O40" s="188"/>
      <c r="P40" s="62">
        <f t="shared" si="6"/>
        <v>0</v>
      </c>
    </row>
    <row r="41" spans="1:17" ht="19.5" customHeight="1" thickBot="1" x14ac:dyDescent="0.3">
      <c r="A41" s="64" t="s">
        <v>25</v>
      </c>
      <c r="B41" s="226"/>
      <c r="C41" s="227"/>
      <c r="D41" s="184"/>
      <c r="E41" s="228"/>
      <c r="F41" s="228"/>
      <c r="G41" s="185"/>
      <c r="H41" s="184"/>
      <c r="I41" s="185"/>
      <c r="J41" s="184"/>
      <c r="K41" s="185"/>
      <c r="L41" s="176"/>
      <c r="M41" s="177"/>
      <c r="N41" s="187"/>
      <c r="O41" s="188"/>
      <c r="P41" s="62">
        <f t="shared" si="6"/>
        <v>0</v>
      </c>
    </row>
    <row r="42" spans="1:17" ht="19.5" customHeight="1" thickBot="1" x14ac:dyDescent="0.3">
      <c r="A42" s="65" t="s">
        <v>25</v>
      </c>
      <c r="B42" s="184"/>
      <c r="C42" s="185"/>
      <c r="D42" s="141"/>
      <c r="E42" s="178"/>
      <c r="F42" s="178"/>
      <c r="G42" s="142"/>
      <c r="H42" s="141"/>
      <c r="I42" s="142"/>
      <c r="J42" s="141"/>
      <c r="K42" s="142"/>
      <c r="L42" s="176"/>
      <c r="M42" s="177"/>
      <c r="N42" s="187"/>
      <c r="O42" s="188"/>
      <c r="P42" s="62">
        <f t="shared" si="6"/>
        <v>0</v>
      </c>
    </row>
    <row r="43" spans="1:17" ht="18.75" customHeight="1" x14ac:dyDescent="0.25">
      <c r="A43" s="65" t="s">
        <v>25</v>
      </c>
      <c r="B43" s="184"/>
      <c r="C43" s="185"/>
      <c r="D43" s="141"/>
      <c r="E43" s="178"/>
      <c r="F43" s="178"/>
      <c r="G43" s="142"/>
      <c r="H43" s="141"/>
      <c r="I43" s="142"/>
      <c r="J43" s="141"/>
      <c r="K43" s="142"/>
      <c r="L43" s="176"/>
      <c r="M43" s="177"/>
      <c r="N43" s="187"/>
      <c r="O43" s="188"/>
      <c r="P43" s="62">
        <f t="shared" si="6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88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I4:J4"/>
    <mergeCell ref="C4:D4"/>
    <mergeCell ref="O4:P4"/>
    <mergeCell ref="K4:L4"/>
    <mergeCell ref="G4:H4"/>
    <mergeCell ref="E4:F4"/>
    <mergeCell ref="M4:N4"/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</mergeCells>
  <phoneticPr fontId="19" type="noConversion"/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Props1.xml><?xml version="1.0" encoding="utf-8"?>
<ds:datastoreItem xmlns:ds="http://schemas.openxmlformats.org/officeDocument/2006/customXml" ds:itemID="{D85A9521-B53E-4B54-9383-CA2793F9A1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F48994-0811-4A74-BED4-83AC1D4BB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B34070-A9EE-483E-B565-2DDCBC929A77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2023-04-20T14:37:21Z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16808300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ColorHex">
    <vt:lpwstr/>
  </property>
  <property fmtid="{D5CDD505-2E9C-101B-9397-08002B2CF9AE}" pid="8" name="_Emoji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_ColorTag">
    <vt:lpwstr/>
  </property>
  <property fmtid="{D5CDD505-2E9C-101B-9397-08002B2CF9AE}" pid="13" name="TriggerFlowInfo">
    <vt:lpwstr/>
  </property>
</Properties>
</file>