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219 LIMA, OH/4 ASSET-REPORT DOCS/"/>
    </mc:Choice>
  </mc:AlternateContent>
  <xr:revisionPtr revIDLastSave="44" documentId="13_ncr:1_{B888774D-3C83-41B9-8B1C-1CD895A9BF91}" xr6:coauthVersionLast="47" xr6:coauthVersionMax="47" xr10:uidLastSave="{0DCDA161-B8BA-442F-9ABA-C9DB500DFB7B}"/>
  <bookViews>
    <workbookView xWindow="43095" yWindow="0" windowWidth="14610" windowHeight="1558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5" i="1" l="1"/>
  <c r="R17" i="1"/>
  <c r="P20" i="1" s="1"/>
  <c r="D18" i="1" l="1"/>
  <c r="C18" i="1"/>
  <c r="D17" i="1"/>
  <c r="C17" i="1"/>
  <c r="C19" i="1" l="1"/>
  <c r="T13" i="1" s="1"/>
  <c r="D19" i="1"/>
  <c r="U15" i="1" s="1"/>
  <c r="R15" i="1" s="1"/>
  <c r="J7" i="1"/>
  <c r="J6" i="1"/>
  <c r="I7" i="1"/>
  <c r="I6" i="1"/>
  <c r="U13" i="1" l="1"/>
  <c r="R13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<sst xmlns="http://schemas.openxmlformats.org/spreadsheetml/2006/main" count="76" uniqueCount="49">
  <si>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</si>
  <si>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</si>
  <si>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</si>
  <si>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</si>
  <si>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</si>
  <si>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</si>
  <si>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</si>
  <si>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</si>
  <si>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</si>
  <si>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</si>
  <si>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</si>
  <si>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</si>
  <si>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</si>
  <si>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</si>
  <si>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</si>
  <si>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</si>
  <si>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</si>
  <si>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</si>
  <si>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</si>
  <si>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</si>
  <si>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</si>
  <si>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</si>
  <si>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</si>
  <si>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</si>
  <si>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</si>
  <si>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</si>
  <si>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</si>
  <si>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</si>
  <si>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</si>
  <si>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</si>
  <si>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</si>
  <si>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</si>
  <si>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</si>
  <si>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</si>
  <si>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</si>
  <si>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</si>
  <si>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</si>
  <si>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</si>
  <si>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</si>
  <si>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</si>
  <si>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</si>
  <si>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</si>
  <si>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>RTU-4</t>
  </si>
  <si>
    <t>EF-3</t>
  </si>
  <si>
    <t>BOH</t>
  </si>
  <si>
    <t>TRASH RM</t>
  </si>
  <si>
    <t>SALES</t>
  </si>
  <si>
    <t>FOH</t>
  </si>
  <si>
    <t>SEATING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</si>
</sst>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B10" sqref="B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44</v>
      </c>
      <c r="C6" s="23">
        <v>5000</v>
      </c>
      <c r="D6" s="24"/>
      <c r="E6" s="23">
        <f t="shared" ref="E6:F8" si="0">C6-G6</f>
        <v>4060</v>
      </c>
      <c r="F6" s="24">
        <f t="shared" si="0"/>
        <v>0</v>
      </c>
      <c r="G6" s="25">
        <v>940</v>
      </c>
      <c r="H6" s="26"/>
      <c r="I6" s="27">
        <f>G6/C6</f>
        <v>0.188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46</v>
      </c>
      <c r="C7" s="35">
        <v>4000</v>
      </c>
      <c r="D7" s="36"/>
      <c r="E7" s="35">
        <f t="shared" si="0"/>
        <v>3300</v>
      </c>
      <c r="F7" s="36">
        <f t="shared" si="0"/>
        <v>0</v>
      </c>
      <c r="G7" s="37">
        <v>700</v>
      </c>
      <c r="H7" s="38"/>
      <c r="I7" s="39">
        <f t="shared" ref="I7:J8" si="1">G7/C7</f>
        <v>0.17499999999999999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47</v>
      </c>
      <c r="C8" s="35">
        <v>2000</v>
      </c>
      <c r="D8" s="36"/>
      <c r="E8" s="35">
        <f t="shared" si="0"/>
        <v>1600</v>
      </c>
      <c r="F8" s="36">
        <f t="shared" si="0"/>
        <v>0</v>
      </c>
      <c r="G8" s="37">
        <v>400</v>
      </c>
      <c r="H8" s="38"/>
      <c r="I8" s="39">
        <f t="shared" si="1"/>
        <v>0.2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42</v>
      </c>
      <c r="B9" s="73" t="s">
        <v>48</v>
      </c>
      <c r="C9" s="35">
        <v>2000</v>
      </c>
      <c r="D9" s="36"/>
      <c r="E9" s="35">
        <f t="shared" ref="E9" si="2">C9-G9</f>
        <v>1600</v>
      </c>
      <c r="F9" s="36">
        <f t="shared" ref="F9" si="3">D9-H9</f>
        <v>0</v>
      </c>
      <c r="G9" s="37">
        <v>400</v>
      </c>
      <c r="H9" s="38"/>
      <c r="I9" s="39">
        <f t="shared" ref="I9" si="4">G9/C9</f>
        <v>0.2</v>
      </c>
      <c r="J9" s="40" t="e">
        <f t="shared" ref="J9" si="5">H9/D9</f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5">
      <c r="A10" s="75" t="s">
        <v>10</v>
      </c>
      <c r="B10" s="73" t="s">
        <v>41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1500</v>
      </c>
      <c r="P10" s="51"/>
      <c r="Q10" s="63"/>
      <c r="R10" s="68"/>
    </row>
    <row r="11" spans="1:21" ht="20.100000000000001" customHeight="1" x14ac:dyDescent="0.25">
      <c r="A11" s="75" t="s">
        <v>11</v>
      </c>
      <c r="B11" s="7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400</v>
      </c>
      <c r="P11" s="51"/>
      <c r="Q11" s="54"/>
      <c r="R11" s="68"/>
    </row>
    <row r="12" spans="1:21" ht="20.100000000000001" customHeight="1" thickBot="1" x14ac:dyDescent="0.3">
      <c r="A12" s="75" t="s">
        <v>43</v>
      </c>
      <c r="B12" s="73" t="s">
        <v>45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/>
      <c r="Q12" s="68"/>
    </row>
    <row r="13" spans="1:21" ht="20.100000000000001" customHeight="1" thickBot="1" x14ac:dyDescent="0.3">
      <c r="A13" s="179" t="s">
        <v>30</v>
      </c>
      <c r="B13" s="180"/>
      <c r="C13" s="76">
        <f>SUM(C6:C12)</f>
        <v>13000</v>
      </c>
      <c r="D13" s="77">
        <f>SUM(D6:D12)</f>
        <v>0</v>
      </c>
      <c r="E13" s="76">
        <f>SUM(E6:E12)</f>
        <v>10560</v>
      </c>
      <c r="F13" s="77">
        <f>SUM(F6:F12)</f>
        <v>0</v>
      </c>
      <c r="G13" s="78">
        <f>SUM(G6:G12)</f>
        <v>2440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0</v>
      </c>
      <c r="N13" s="82">
        <f>SUM(N6:N12)</f>
        <v>0</v>
      </c>
      <c r="O13" s="83">
        <f>SUM(O6:O12)</f>
        <v>2100</v>
      </c>
      <c r="P13" s="84">
        <f>SUM(P6:P12)</f>
        <v>0</v>
      </c>
      <c r="R13" s="1" t="b">
        <f>T13=U13</f>
        <v>1</v>
      </c>
      <c r="T13" s="1" t="b">
        <f>C19&lt;0</f>
        <v>0</v>
      </c>
      <c r="U13" s="1" t="b">
        <f>D19&lt;0</f>
        <v>0</v>
      </c>
    </row>
    <row r="14" spans="1:21" ht="18.75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</row>
    <row r="15" spans="1:21" ht="18.75" customHeight="1" thickBot="1" x14ac:dyDescent="0.3">
      <c r="A15" s="98" t="s">
        <v>31</v>
      </c>
      <c r="B15" s="85"/>
      <c r="C15" s="85"/>
      <c r="D15" s="85"/>
      <c r="F15" s="147" t="s">
        <v>12</v>
      </c>
      <c r="G15" s="148"/>
      <c r="H15" s="121" t="s">
        <v>34</v>
      </c>
      <c r="I15" s="122"/>
      <c r="J15" s="123"/>
      <c r="L15" s="97" t="s">
        <v>36</v>
      </c>
      <c r="M15" s="86"/>
      <c r="N15" s="86"/>
      <c r="O15" s="86"/>
      <c r="P15" s="86"/>
      <c r="R15" s="1" t="e">
        <f>T15=U15</f>
        <v>#DIV/0!</v>
      </c>
      <c r="T15" s="1" t="e">
        <f>H20&lt;0</f>
        <v>#DIV/0!</v>
      </c>
      <c r="U15" s="1" t="b">
        <f>D19&lt;0</f>
        <v>0</v>
      </c>
    </row>
    <row r="16" spans="1:21" ht="18.75" customHeight="1" thickBot="1" x14ac:dyDescent="0.3">
      <c r="A16" s="139" t="s">
        <v>30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39</v>
      </c>
      <c r="M16" s="118"/>
      <c r="N16" s="118"/>
      <c r="O16" s="118"/>
      <c r="P16" s="100">
        <f>IF(R13=TRUE, 1, 0)</f>
        <v>1</v>
      </c>
    </row>
    <row r="17" spans="1:18" ht="18.75" customHeight="1" x14ac:dyDescent="0.25">
      <c r="A17" s="141" t="s">
        <v>33</v>
      </c>
      <c r="B17" s="142"/>
      <c r="C17" s="90">
        <f>G13+K13</f>
        <v>2440</v>
      </c>
      <c r="D17" s="91">
        <f>H13+L13</f>
        <v>0</v>
      </c>
      <c r="F17" s="188" t="s">
        <v>13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AND(H20&gt;=-0.02, H20&lt;=0.02)</f>
        <v>#DIV/0!</v>
      </c>
    </row>
    <row r="18" spans="1:18" ht="16.5" customHeight="1" thickBot="1" x14ac:dyDescent="0.3">
      <c r="A18" s="143" t="s">
        <v>32</v>
      </c>
      <c r="B18" s="144"/>
      <c r="C18" s="94">
        <f>M13+O13</f>
        <v>2100</v>
      </c>
      <c r="D18" s="95">
        <f>N13+P13</f>
        <v>0</v>
      </c>
      <c r="F18" s="190" t="s">
        <v>14</v>
      </c>
      <c r="G18" s="191"/>
      <c r="H18" s="133"/>
      <c r="I18" s="134"/>
      <c r="J18" s="135"/>
      <c r="L18" s="120" t="s">
        <v>37</v>
      </c>
      <c r="M18" s="120"/>
      <c r="N18" s="120"/>
      <c r="O18" s="120"/>
      <c r="P18" s="101" t="e">
        <f>IF(R15=TRUE, 1, 0)</f>
        <v>#DIV/0!</v>
      </c>
    </row>
    <row r="19" spans="1:18" ht="13.65" customHeight="1" thickBot="1" x14ac:dyDescent="0.35">
      <c r="A19" s="145" t="s">
        <v>18</v>
      </c>
      <c r="B19" s="146"/>
      <c r="C19" s="92">
        <f>C17-C18</f>
        <v>340</v>
      </c>
      <c r="D19" s="93">
        <f>D17-D18</f>
        <v>0</v>
      </c>
      <c r="F19" s="151" t="s">
        <v>15</v>
      </c>
      <c r="G19" s="152"/>
      <c r="H19" s="136"/>
      <c r="I19" s="137"/>
      <c r="J19" s="138"/>
      <c r="L19" s="119"/>
      <c r="M19" s="119"/>
      <c r="N19" s="119"/>
      <c r="O19" s="119"/>
      <c r="P19" s="102"/>
    </row>
    <row r="20" spans="1:18" ht="13.65" customHeight="1" thickBot="1" x14ac:dyDescent="0.3">
      <c r="F20" s="204" t="s">
        <v>16</v>
      </c>
      <c r="G20" s="205"/>
      <c r="H20" s="127" t="e">
        <f>AVERAGE(H17:J19)</f>
        <v>#DIV/0!</v>
      </c>
      <c r="I20" s="128"/>
      <c r="J20" s="129"/>
      <c r="L20" s="116" t="s">
        <v>38</v>
      </c>
      <c r="M20" s="116"/>
      <c r="N20" s="116"/>
      <c r="O20" s="116"/>
      <c r="P20" s="96" t="e">
        <f>IF(R17=TRUE, 1, 0)</f>
        <v>#DIV/0!</v>
      </c>
      <c r="Q20" s="7"/>
    </row>
    <row r="21" spans="1:18" ht="13.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18" ht="20.100000000000001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69"/>
    </row>
    <row r="23" spans="1:18" ht="20.100000000000001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  <c r="Q23" s="69"/>
    </row>
    <row r="24" spans="1:18" ht="20.100000000000001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</row>
    <row r="25" spans="1:18" ht="20.100000000000001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</row>
    <row r="26" spans="1:18" ht="13.8" thickBot="1" x14ac:dyDescent="0.3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18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56"/>
    </row>
    <row r="28" spans="1:18" ht="19.2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8" ht="18.75" customHeight="1" thickBot="1" x14ac:dyDescent="0.3">
      <c r="A29" s="201" t="s">
        <v>19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</row>
    <row r="30" spans="1:18" ht="18.75" customHeight="1" thickBot="1" x14ac:dyDescent="0.3">
      <c r="A30" s="5" t="s">
        <v>6</v>
      </c>
      <c r="B30" s="156" t="s">
        <v>24</v>
      </c>
      <c r="C30" s="157"/>
      <c r="D30" s="158" t="s">
        <v>23</v>
      </c>
      <c r="E30" s="159"/>
      <c r="F30" s="159"/>
      <c r="G30" s="160"/>
      <c r="H30" s="158" t="s">
        <v>20</v>
      </c>
      <c r="I30" s="160"/>
      <c r="J30" s="159" t="s">
        <v>21</v>
      </c>
      <c r="K30" s="159"/>
      <c r="L30" s="187" t="s">
        <v>3</v>
      </c>
      <c r="M30" s="187"/>
      <c r="N30" s="183" t="s">
        <v>4</v>
      </c>
      <c r="O30" s="184"/>
      <c r="P30" s="60" t="s">
        <v>22</v>
      </c>
    </row>
    <row r="31" spans="1:18" ht="19.2" customHeight="1" thickBot="1" x14ac:dyDescent="0.3">
      <c r="A31" s="61" t="s">
        <v>25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6">L31-N31</f>
        <v>0</v>
      </c>
    </row>
    <row r="32" spans="1:18" ht="19.5" customHeight="1" thickBot="1" x14ac:dyDescent="0.3">
      <c r="A32" s="62" t="s">
        <v>25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6"/>
        <v>0</v>
      </c>
    </row>
    <row r="33" spans="1:16" ht="19.5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3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3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8.75" customHeight="1" thickBot="1" x14ac:dyDescent="0.3">
      <c r="A37" s="61" t="s">
        <v>25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6"/>
        <v>0</v>
      </c>
    </row>
    <row r="38" spans="1:16" ht="13.8" thickBot="1" x14ac:dyDescent="0.3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x14ac:dyDescent="0.25">
      <c r="A39" s="62" t="s">
        <v>25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$R$13:$R$17=TRUE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2025-12-17T19:20:15Z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