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2 National/Freddys/FFC - St. Louis, MO (Lake ST)/2 PROJECT DOCUMENTS/"/>
    </mc:Choice>
  </mc:AlternateContent>
  <xr:revisionPtr revIDLastSave="25" documentId="13_ncr:1_{D140C0F7-2FDA-4591-A9D4-74D4A5E39778}" xr6:coauthVersionLast="47" xr6:coauthVersionMax="47" xr10:uidLastSave="{BC601F9D-2C24-44F4-B4CD-DC952449DF61}"/>
  <bookViews>
    <workbookView xWindow="-19310" yWindow="-110" windowWidth="19420" windowHeight="10420" xr2:uid="{00000000-000D-0000-FFFF-FFFF00000000}"/>
  </bookViews>
  <sheets>
    <sheet name="SUMMARY (2)" sheetId="1" r:id="rId1"/>
  </sheets>
  <definedNames>
    <definedName name="_xlnm.Print_Area" localSheetId="0">'SUMMARY (2)'!$A$1:$P$27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5" i="1" l="1"/>
  <c r="P36" i="1"/>
  <c r="P37" i="1"/>
  <c r="P38" i="1"/>
  <c r="P39" i="1"/>
  <c r="P40" i="1"/>
  <c r="P14" i="1" l="1"/>
  <c r="O14" i="1"/>
  <c r="N14" i="1"/>
  <c r="M14" i="1"/>
  <c r="L14" i="1"/>
  <c r="K14" i="1"/>
  <c r="H14" i="1"/>
  <c r="G14" i="1"/>
  <c r="D14" i="1"/>
  <c r="C14" i="1"/>
  <c r="H21" i="1" l="1"/>
  <c r="P34" i="1"/>
  <c r="P33" i="1"/>
  <c r="P32" i="1"/>
  <c r="T18" i="1" l="1"/>
  <c r="R20" i="1"/>
  <c r="P21" i="1" s="1"/>
  <c r="D19" i="1" l="1"/>
  <c r="C19" i="1"/>
  <c r="D18" i="1"/>
  <c r="C18" i="1"/>
  <c r="C20" i="1" l="1"/>
  <c r="T16" i="1" s="1"/>
  <c r="D20" i="1"/>
  <c r="U18" i="1" s="1"/>
  <c r="R18" i="1" s="1"/>
  <c r="J7" i="1"/>
  <c r="J6" i="1"/>
  <c r="I7" i="1"/>
  <c r="I6" i="1"/>
  <c r="U16" i="1" l="1"/>
  <c r="R16" i="1" s="1"/>
  <c r="P17" i="1" s="1"/>
  <c r="P19" i="1"/>
  <c r="F7" i="1"/>
  <c r="E7" i="1"/>
  <c r="F6" i="1"/>
  <c r="E6" i="1"/>
  <c r="E14" i="1" l="1"/>
  <c r="F14" i="1"/>
</calcChain>
</file>

<file path=xl/sharedStrings.xml><?xml version="1.0" encoding="utf-8"?>
<sst xmlns="http://schemas.openxmlformats.org/spreadsheetml/2006/main" count="78" uniqueCount="50">
  <si>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</si>
  <si>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</si>
  <si>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</si>
  <si>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</si>
  <si>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</si>
  <si>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</si>
  <si>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</si>
  <si>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</si>
  <si>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</si>
  <si>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</si>
  <si>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</si>
  <si>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</si>
  <si>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</si>
  <si>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</si>
  <si>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</si>
  <si>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</si>
  <si>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</si>
  <si>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</si>
  <si>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</si>
  <si>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</si>
  <si>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</si>
  <si>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</si>
  <si>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</si>
  <si>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</si>
  <si>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</si>
  <si>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</si>
  <si>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</si>
  <si>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EF-3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</si>
  <si>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</si>
  <si>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</si>
  <si>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</si>
  <si>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</si>
  <si>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</si>
  <si>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</si>
  <si>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</si>
  <si>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</si>
  <si>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</si>
  <si>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</si>
  <si>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</si>
  <si>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</si>
  <si>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KEF-1</t>
  </si>
  <si>
    <t>KEF-2</t>
  </si>
  <si>
    <t>KEF-3</t>
  </si>
  <si>
    <t>DOAS-1</t>
  </si>
  <si>
    <t>DINING</t>
  </si>
  <si>
    <t>KITCHEN</t>
  </si>
  <si>
    <t>HOOD 1</t>
  </si>
  <si>
    <t>HOOD 2</t>
  </si>
  <si>
    <t>HOOD 3</t>
  </si>
  <si>
    <t>RESTROOM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</si>
</sst>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8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9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1" fillId="0" borderId="46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3" xfId="0" applyFont="1" applyBorder="1" applyAlignment="1">
      <alignment vertical="center"/>
    </xf>
    <xf numFmtId="0" fontId="5" fillId="0" borderId="54" xfId="0" applyFont="1" applyBorder="1" applyAlignment="1">
      <alignment vertical="center"/>
    </xf>
    <xf numFmtId="0" fontId="1" fillId="0" borderId="55" xfId="0" applyFont="1" applyBorder="1" applyAlignment="1">
      <alignment horizontal="left" vertical="center"/>
    </xf>
    <xf numFmtId="0" fontId="1" fillId="0" borderId="56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7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5" fillId="0" borderId="58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9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6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61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60" xfId="0" applyFont="1" applyFill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62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4" xfId="0" applyFont="1" applyFill="1" applyBorder="1" applyAlignment="1">
      <alignment horizontal="right" vertical="center"/>
    </xf>
    <xf numFmtId="0" fontId="1" fillId="0" borderId="63" xfId="0" applyFont="1" applyBorder="1" applyAlignment="1">
      <alignment vertical="center"/>
    </xf>
    <xf numFmtId="0" fontId="8" fillId="0" borderId="65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49" fontId="1" fillId="0" borderId="47" xfId="0" applyNumberFormat="1" applyFont="1" applyBorder="1" applyAlignment="1">
      <alignment horizontal="center" vertical="center"/>
    </xf>
    <xf numFmtId="49" fontId="1" fillId="0" borderId="48" xfId="0" applyNumberFormat="1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3" xfId="0" applyFont="1" applyBorder="1" applyAlignment="1">
      <alignment horizontal="left" vertical="center" wrapText="1"/>
    </xf>
    <xf numFmtId="0" fontId="5" fillId="0" borderId="64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50" xfId="0" applyNumberFormat="1" applyFont="1" applyBorder="1" applyAlignment="1">
      <alignment horizontal="center" vertical="center"/>
    </xf>
    <xf numFmtId="165" fontId="15" fillId="0" borderId="51" xfId="0" applyNumberFormat="1" applyFont="1" applyBorder="1" applyAlignment="1">
      <alignment horizontal="center" vertical="center"/>
    </xf>
    <xf numFmtId="165" fontId="15" fillId="0" borderId="52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51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50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0" fillId="0" borderId="48" xfId="0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6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262301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90"/>
  <sheetViews>
    <sheetView showGridLines="0" tabSelected="1" view="pageBreakPreview" topLeftCell="A3" zoomScale="80" zoomScaleNormal="55" zoomScaleSheetLayoutView="80" workbookViewId="0">
      <selection activeCell="E19" sqref="E19"/>
    </sheetView>
  </sheetViews>
  <sheetFormatPr defaultColWidth="9.140625" defaultRowHeight="12.75" x14ac:dyDescent="0.2"/>
  <cols>
    <col min="1" max="1" width="10.5703125" style="1" customWidth="1"/>
    <col min="2" max="2" width="10.85546875" style="1" customWidth="1"/>
    <col min="3" max="3" width="10.7109375" style="1" customWidth="1"/>
    <col min="4" max="4" width="9.7109375" style="1" customWidth="1"/>
    <col min="5" max="5" width="9.5703125" style="1" customWidth="1"/>
    <col min="6" max="6" width="10" style="1" customWidth="1"/>
    <col min="7" max="7" width="8.5703125" style="1" customWidth="1"/>
    <col min="8" max="8" width="9.28515625" style="1" customWidth="1"/>
    <col min="9" max="9" width="8.7109375" style="1" customWidth="1"/>
    <col min="10" max="10" width="7.7109375" style="1" customWidth="1"/>
    <col min="11" max="11" width="8.42578125" style="1" customWidth="1"/>
    <col min="12" max="12" width="7.7109375" style="1" customWidth="1"/>
    <col min="13" max="13" width="8.28515625" style="1" customWidth="1"/>
    <col min="14" max="14" width="7.5703125" style="1" customWidth="1"/>
    <col min="15" max="15" width="8" style="1" bestFit="1" customWidth="1"/>
    <col min="16" max="16" width="9.140625" style="1" bestFit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21" ht="165.75" customHeight="1" x14ac:dyDescent="0.2"/>
    <row r="2" spans="1:21" ht="21.75" customHeight="1" x14ac:dyDescent="0.25">
      <c r="A2" s="129" t="s">
        <v>34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</row>
    <row r="3" spans="1:21" ht="9.75" customHeight="1" thickBot="1" x14ac:dyDescent="0.3">
      <c r="A3" s="99"/>
    </row>
    <row r="4" spans="1:21" ht="20.100000000000001" customHeight="1" thickBot="1" x14ac:dyDescent="0.25">
      <c r="A4" s="6"/>
      <c r="B4" s="8" t="s">
        <v>5</v>
      </c>
      <c r="C4" s="183" t="s">
        <v>0</v>
      </c>
      <c r="D4" s="184"/>
      <c r="E4" s="172" t="s">
        <v>1</v>
      </c>
      <c r="F4" s="170"/>
      <c r="G4" s="189" t="s">
        <v>2</v>
      </c>
      <c r="H4" s="190"/>
      <c r="I4" s="181" t="s">
        <v>28</v>
      </c>
      <c r="J4" s="182"/>
      <c r="K4" s="187" t="s">
        <v>3</v>
      </c>
      <c r="L4" s="188"/>
      <c r="M4" s="185" t="s">
        <v>4</v>
      </c>
      <c r="N4" s="186"/>
      <c r="O4" s="185" t="s">
        <v>39</v>
      </c>
      <c r="P4" s="186"/>
      <c r="Q4" s="7"/>
      <c r="R4" s="69"/>
    </row>
    <row r="5" spans="1:21" ht="20.100000000000001" customHeight="1" thickBot="1" x14ac:dyDescent="0.25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9"/>
    </row>
    <row r="6" spans="1:21" ht="20.100000000000001" customHeight="1" x14ac:dyDescent="0.2">
      <c r="A6" s="79" t="s">
        <v>26</v>
      </c>
      <c r="B6" s="77" t="s">
        <v>44</v>
      </c>
      <c r="C6" s="23">
        <v>5000</v>
      </c>
      <c r="D6" s="24"/>
      <c r="E6" s="23">
        <f t="shared" ref="E6:F7" si="0">C6-G6</f>
        <v>4100</v>
      </c>
      <c r="F6" s="24">
        <f t="shared" si="0"/>
        <v>0</v>
      </c>
      <c r="G6" s="25">
        <v>900</v>
      </c>
      <c r="H6" s="26"/>
      <c r="I6" s="27">
        <f>G6/C6</f>
        <v>0.18</v>
      </c>
      <c r="J6" s="28" t="e">
        <f>H6/D6</f>
        <v>#DIV/0!</v>
      </c>
      <c r="K6" s="29"/>
      <c r="L6" s="30"/>
      <c r="M6" s="31"/>
      <c r="N6" s="32"/>
      <c r="O6" s="33"/>
      <c r="P6" s="34"/>
      <c r="Q6" s="75"/>
      <c r="R6" s="73"/>
    </row>
    <row r="7" spans="1:21" ht="20.100000000000001" customHeight="1" x14ac:dyDescent="0.2">
      <c r="A7" s="80" t="s">
        <v>43</v>
      </c>
      <c r="B7" s="78" t="s">
        <v>45</v>
      </c>
      <c r="C7" s="35">
        <v>2800</v>
      </c>
      <c r="D7" s="36"/>
      <c r="E7" s="35">
        <f t="shared" si="0"/>
        <v>0</v>
      </c>
      <c r="F7" s="36">
        <f t="shared" si="0"/>
        <v>0</v>
      </c>
      <c r="G7" s="37">
        <v>2800</v>
      </c>
      <c r="H7" s="38"/>
      <c r="I7" s="39">
        <f t="shared" ref="I7:J7" si="1">G7/C7</f>
        <v>1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8"/>
      <c r="R7" s="73"/>
    </row>
    <row r="8" spans="1:21" ht="20.100000000000001" customHeight="1" x14ac:dyDescent="0.2">
      <c r="A8" s="80" t="s">
        <v>40</v>
      </c>
      <c r="B8" s="78" t="s">
        <v>46</v>
      </c>
      <c r="C8" s="47"/>
      <c r="D8" s="48"/>
      <c r="E8" s="47"/>
      <c r="F8" s="48"/>
      <c r="G8" s="41"/>
      <c r="H8" s="42"/>
      <c r="I8" s="49"/>
      <c r="J8" s="42"/>
      <c r="K8" s="41"/>
      <c r="L8" s="42"/>
      <c r="M8" s="50">
        <v>1600</v>
      </c>
      <c r="N8" s="51"/>
      <c r="O8" s="45"/>
      <c r="P8" s="46"/>
      <c r="Q8" s="68"/>
      <c r="R8" s="73"/>
    </row>
    <row r="9" spans="1:21" ht="20.100000000000001" customHeight="1" x14ac:dyDescent="0.2">
      <c r="A9" s="80" t="s">
        <v>41</v>
      </c>
      <c r="B9" s="78" t="s">
        <v>47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775</v>
      </c>
      <c r="N9" s="51"/>
      <c r="O9" s="45"/>
      <c r="P9" s="46"/>
      <c r="Q9" s="68"/>
      <c r="R9" s="73"/>
    </row>
    <row r="10" spans="1:21" ht="20.100000000000001" customHeight="1" x14ac:dyDescent="0.2">
      <c r="A10" s="80" t="s">
        <v>42</v>
      </c>
      <c r="B10" s="78" t="s">
        <v>48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50">
        <v>525</v>
      </c>
      <c r="N10" s="51"/>
      <c r="O10" s="45"/>
      <c r="P10" s="46"/>
      <c r="Q10" s="68"/>
      <c r="R10" s="73"/>
    </row>
    <row r="11" spans="1:21" ht="20.100000000000001" customHeight="1" x14ac:dyDescent="0.2">
      <c r="A11" s="80" t="s">
        <v>10</v>
      </c>
      <c r="B11" s="78" t="s">
        <v>49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43"/>
      <c r="N11" s="44"/>
      <c r="O11" s="53">
        <v>75</v>
      </c>
      <c r="P11" s="54"/>
      <c r="Q11" s="68"/>
      <c r="R11" s="73"/>
    </row>
    <row r="12" spans="1:21" ht="20.100000000000001" customHeight="1" x14ac:dyDescent="0.2">
      <c r="A12" s="80" t="s">
        <v>11</v>
      </c>
      <c r="B12" s="78" t="s">
        <v>49</v>
      </c>
      <c r="C12" s="52"/>
      <c r="D12" s="48"/>
      <c r="E12" s="47"/>
      <c r="F12" s="48"/>
      <c r="G12" s="41"/>
      <c r="H12" s="42"/>
      <c r="I12" s="49"/>
      <c r="J12" s="42"/>
      <c r="K12" s="41"/>
      <c r="L12" s="42"/>
      <c r="M12" s="43"/>
      <c r="N12" s="44"/>
      <c r="O12" s="53">
        <v>150</v>
      </c>
      <c r="P12" s="54"/>
      <c r="Q12" s="68"/>
      <c r="R12" s="73"/>
    </row>
    <row r="13" spans="1:21" ht="20.100000000000001" customHeight="1" thickBot="1" x14ac:dyDescent="0.25">
      <c r="A13" s="80" t="s">
        <v>27</v>
      </c>
      <c r="B13" s="90" t="s">
        <v>49</v>
      </c>
      <c r="C13" s="91"/>
      <c r="D13" s="92"/>
      <c r="E13" s="93"/>
      <c r="F13" s="92"/>
      <c r="G13" s="94"/>
      <c r="H13" s="57"/>
      <c r="I13" s="56"/>
      <c r="J13" s="57"/>
      <c r="K13" s="94"/>
      <c r="L13" s="57"/>
      <c r="M13" s="95"/>
      <c r="N13" s="96"/>
      <c r="O13" s="58">
        <v>75</v>
      </c>
      <c r="P13" s="59"/>
      <c r="Q13" s="68"/>
      <c r="R13" s="73"/>
    </row>
    <row r="14" spans="1:21" ht="20.100000000000001" customHeight="1" thickBot="1" x14ac:dyDescent="0.25">
      <c r="A14" s="191" t="s">
        <v>29</v>
      </c>
      <c r="B14" s="192"/>
      <c r="C14" s="81">
        <f>SUM(C6:C13)</f>
        <v>7800</v>
      </c>
      <c r="D14" s="82">
        <f>SUM(D6:D13)</f>
        <v>0</v>
      </c>
      <c r="E14" s="81">
        <f>SUM(E6:E13)</f>
        <v>4100</v>
      </c>
      <c r="F14" s="82">
        <f>SUM(F6:F13)</f>
        <v>0</v>
      </c>
      <c r="G14" s="83">
        <f>SUM(G6:G13)</f>
        <v>3700</v>
      </c>
      <c r="H14" s="84">
        <f>SUM(H6:H13)</f>
        <v>0</v>
      </c>
      <c r="I14" s="85"/>
      <c r="J14" s="86"/>
      <c r="K14" s="83">
        <f>SUM(K6:K13)</f>
        <v>0</v>
      </c>
      <c r="L14" s="84">
        <f>SUM(L6:L13)</f>
        <v>0</v>
      </c>
      <c r="M14" s="115">
        <f>SUM(M6:M13)</f>
        <v>2900</v>
      </c>
      <c r="N14" s="87">
        <f>SUM(N6:N13)</f>
        <v>0</v>
      </c>
      <c r="O14" s="88">
        <f>SUM(O6:O13)</f>
        <v>300</v>
      </c>
      <c r="P14" s="89">
        <f>SUM(P6:P13)</f>
        <v>0</v>
      </c>
      <c r="Q14" s="55"/>
      <c r="R14" s="73"/>
    </row>
    <row r="15" spans="1:21" ht="20.100000000000001" customHeight="1" thickBot="1" x14ac:dyDescent="0.25">
      <c r="A15" s="70"/>
      <c r="B15" s="60"/>
      <c r="C15" s="60"/>
      <c r="D15" s="60"/>
      <c r="E15" s="60"/>
      <c r="F15" s="71"/>
      <c r="G15" s="71"/>
      <c r="H15" s="76"/>
      <c r="I15" s="76"/>
      <c r="J15" s="71"/>
      <c r="K15" s="71"/>
      <c r="L15" s="72"/>
      <c r="M15" s="72"/>
      <c r="N15" s="72"/>
      <c r="O15" s="72"/>
      <c r="P15" s="55"/>
      <c r="Q15" s="73"/>
    </row>
    <row r="16" spans="1:21" ht="20.100000000000001" customHeight="1" thickBot="1" x14ac:dyDescent="0.25">
      <c r="A16" s="110" t="s">
        <v>30</v>
      </c>
      <c r="B16" s="97"/>
      <c r="C16" s="97"/>
      <c r="D16" s="97"/>
      <c r="F16" s="159" t="s">
        <v>12</v>
      </c>
      <c r="G16" s="160"/>
      <c r="H16" s="133" t="s">
        <v>33</v>
      </c>
      <c r="I16" s="134"/>
      <c r="J16" s="135"/>
      <c r="L16" s="109" t="s">
        <v>35</v>
      </c>
      <c r="M16" s="98"/>
      <c r="N16" s="98"/>
      <c r="O16" s="98"/>
      <c r="P16" s="98"/>
      <c r="R16" s="1" t="b">
        <f>T16=U16</f>
        <v>1</v>
      </c>
      <c r="T16" s="1" t="b">
        <f>C20&lt;0</f>
        <v>0</v>
      </c>
      <c r="U16" s="1" t="b">
        <f>D20&lt;0</f>
        <v>0</v>
      </c>
    </row>
    <row r="17" spans="1:21" ht="18.75" customHeight="1" thickBot="1" x14ac:dyDescent="0.25">
      <c r="A17" s="151" t="s">
        <v>29</v>
      </c>
      <c r="B17" s="152"/>
      <c r="C17" s="100" t="s">
        <v>7</v>
      </c>
      <c r="D17" s="101" t="s">
        <v>8</v>
      </c>
      <c r="F17" s="161"/>
      <c r="G17" s="162"/>
      <c r="H17" s="136"/>
      <c r="I17" s="137"/>
      <c r="J17" s="138"/>
      <c r="L17" s="130" t="s">
        <v>38</v>
      </c>
      <c r="M17" s="130"/>
      <c r="N17" s="130"/>
      <c r="O17" s="130"/>
      <c r="P17" s="112">
        <f>IF(R16=TRUE, 1, 0)</f>
        <v>1</v>
      </c>
    </row>
    <row r="18" spans="1:21" ht="18.75" customHeight="1" x14ac:dyDescent="0.2">
      <c r="A18" s="153" t="s">
        <v>32</v>
      </c>
      <c r="B18" s="154"/>
      <c r="C18" s="102">
        <f>G14+K14</f>
        <v>3700</v>
      </c>
      <c r="D18" s="103">
        <f>H14+L14</f>
        <v>0</v>
      </c>
      <c r="F18" s="200" t="s">
        <v>13</v>
      </c>
      <c r="G18" s="201"/>
      <c r="H18" s="142"/>
      <c r="I18" s="143"/>
      <c r="J18" s="144"/>
      <c r="L18" s="131"/>
      <c r="M18" s="131"/>
      <c r="N18" s="131"/>
      <c r="O18" s="131"/>
      <c r="P18" s="114"/>
      <c r="R18" s="1" t="e">
        <f>T18=U18</f>
        <v>#DIV/0!</v>
      </c>
      <c r="T18" s="1" t="e">
        <f>H21&lt;0</f>
        <v>#DIV/0!</v>
      </c>
      <c r="U18" s="1" t="b">
        <f>D20&lt;0</f>
        <v>0</v>
      </c>
    </row>
    <row r="19" spans="1:21" ht="18.75" customHeight="1" thickBot="1" x14ac:dyDescent="0.25">
      <c r="A19" s="155" t="s">
        <v>31</v>
      </c>
      <c r="B19" s="156"/>
      <c r="C19" s="106">
        <f>M14+O14</f>
        <v>3200</v>
      </c>
      <c r="D19" s="107">
        <f>N14+P14</f>
        <v>0</v>
      </c>
      <c r="F19" s="202" t="s">
        <v>14</v>
      </c>
      <c r="G19" s="203"/>
      <c r="H19" s="145"/>
      <c r="I19" s="146"/>
      <c r="J19" s="147"/>
      <c r="L19" s="132" t="s">
        <v>36</v>
      </c>
      <c r="M19" s="132"/>
      <c r="N19" s="132"/>
      <c r="O19" s="132"/>
      <c r="P19" s="113" t="e">
        <f>IF(R18=TRUE, 1, 0)</f>
        <v>#DIV/0!</v>
      </c>
    </row>
    <row r="20" spans="1:21" ht="18.75" customHeight="1" thickBot="1" x14ac:dyDescent="0.3">
      <c r="A20" s="157" t="s">
        <v>18</v>
      </c>
      <c r="B20" s="158"/>
      <c r="C20" s="104">
        <f>C18-C19</f>
        <v>500</v>
      </c>
      <c r="D20" s="105">
        <f>D18-D19</f>
        <v>0</v>
      </c>
      <c r="F20" s="163" t="s">
        <v>15</v>
      </c>
      <c r="G20" s="164"/>
      <c r="H20" s="148"/>
      <c r="I20" s="149"/>
      <c r="J20" s="150"/>
      <c r="L20" s="131"/>
      <c r="M20" s="131"/>
      <c r="N20" s="131"/>
      <c r="O20" s="131"/>
      <c r="P20" s="114"/>
      <c r="R20" s="1" t="e">
        <f>AND(H21&gt;=-0.02, H21&lt;=0.02)</f>
        <v>#DIV/0!</v>
      </c>
    </row>
    <row r="21" spans="1:21" ht="16.5" customHeight="1" thickBot="1" x14ac:dyDescent="0.25">
      <c r="F21" s="216" t="s">
        <v>16</v>
      </c>
      <c r="G21" s="217"/>
      <c r="H21" s="139" t="e">
        <f>AVERAGE(H18:J20)</f>
        <v>#DIV/0!</v>
      </c>
      <c r="I21" s="140"/>
      <c r="J21" s="141"/>
      <c r="L21" s="128" t="s">
        <v>37</v>
      </c>
      <c r="M21" s="128"/>
      <c r="N21" s="128"/>
      <c r="O21" s="128"/>
      <c r="P21" s="108" t="e">
        <f>IF(R20=TRUE, 1, 0)</f>
        <v>#DIV/0!</v>
      </c>
    </row>
    <row r="22" spans="1:21" ht="13.7" customHeight="1" x14ac:dyDescent="0.2">
      <c r="A22" s="55"/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128"/>
      <c r="M22" s="128"/>
      <c r="N22" s="128"/>
      <c r="O22" s="128"/>
      <c r="P22" s="111"/>
    </row>
    <row r="23" spans="1:21" ht="13.7" customHeight="1" x14ac:dyDescent="0.2">
      <c r="A23" s="55"/>
      <c r="B23" s="55"/>
      <c r="C23" s="55"/>
      <c r="D23" s="55"/>
      <c r="E23" s="55"/>
      <c r="F23" s="55"/>
      <c r="G23" s="55"/>
      <c r="H23" s="55"/>
      <c r="I23" s="55"/>
      <c r="J23" s="55"/>
      <c r="K23" s="55"/>
      <c r="L23" s="62"/>
      <c r="M23" s="62"/>
      <c r="N23" s="63"/>
      <c r="O23" s="63"/>
      <c r="P23" s="7"/>
      <c r="Q23" s="7"/>
    </row>
    <row r="24" spans="1:21" ht="13.5" customHeight="1" thickBot="1" x14ac:dyDescent="0.25">
      <c r="A24" s="3" t="s">
        <v>17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4"/>
      <c r="M24" s="4"/>
      <c r="N24" s="3"/>
      <c r="O24" s="3"/>
    </row>
    <row r="25" spans="1:21" ht="20.100000000000001" customHeight="1" x14ac:dyDescent="0.2">
      <c r="A25" s="204"/>
      <c r="B25" s="205"/>
      <c r="C25" s="205"/>
      <c r="D25" s="205"/>
      <c r="E25" s="205"/>
      <c r="F25" s="205"/>
      <c r="G25" s="205"/>
      <c r="H25" s="205"/>
      <c r="I25" s="205"/>
      <c r="J25" s="205"/>
      <c r="K25" s="205"/>
      <c r="L25" s="205"/>
      <c r="M25" s="205"/>
      <c r="N25" s="205"/>
      <c r="O25" s="205"/>
      <c r="P25" s="206"/>
      <c r="Q25" s="74"/>
    </row>
    <row r="26" spans="1:21" ht="20.100000000000001" customHeight="1" x14ac:dyDescent="0.2">
      <c r="A26" s="207"/>
      <c r="B26" s="208"/>
      <c r="C26" s="208"/>
      <c r="D26" s="208"/>
      <c r="E26" s="208"/>
      <c r="F26" s="208"/>
      <c r="G26" s="208"/>
      <c r="H26" s="208"/>
      <c r="I26" s="208"/>
      <c r="J26" s="208"/>
      <c r="K26" s="208"/>
      <c r="L26" s="208"/>
      <c r="M26" s="208"/>
      <c r="N26" s="208"/>
      <c r="O26" s="208"/>
      <c r="P26" s="209"/>
      <c r="Q26" s="74"/>
    </row>
    <row r="27" spans="1:21" ht="20.100000000000001" customHeight="1" thickBot="1" x14ac:dyDescent="0.25">
      <c r="A27" s="210"/>
      <c r="B27" s="211"/>
      <c r="C27" s="211"/>
      <c r="D27" s="211"/>
      <c r="E27" s="211"/>
      <c r="F27" s="211"/>
      <c r="G27" s="211"/>
      <c r="H27" s="211"/>
      <c r="I27" s="211"/>
      <c r="J27" s="211"/>
      <c r="K27" s="211"/>
      <c r="L27" s="211"/>
      <c r="M27" s="211"/>
      <c r="N27" s="211"/>
      <c r="O27" s="211"/>
      <c r="P27" s="212"/>
    </row>
    <row r="28" spans="1:21" ht="20.100000000000001" customHeight="1" x14ac:dyDescent="0.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21" ht="13.5" thickBot="1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1:21" ht="20.100000000000001" customHeight="1" thickBot="1" x14ac:dyDescent="0.25">
      <c r="A30" s="213" t="s">
        <v>19</v>
      </c>
      <c r="B30" s="214"/>
      <c r="C30" s="214"/>
      <c r="D30" s="214"/>
      <c r="E30" s="214"/>
      <c r="F30" s="215"/>
      <c r="G30" s="60"/>
      <c r="H30" s="60"/>
      <c r="I30" s="60"/>
      <c r="J30" s="60"/>
      <c r="K30" s="60"/>
      <c r="L30" s="60"/>
      <c r="M30" s="60"/>
      <c r="N30" s="60"/>
      <c r="O30" s="60"/>
      <c r="P30" s="55"/>
      <c r="Q30" s="61"/>
    </row>
    <row r="31" spans="1:21" ht="19.149999999999999" customHeight="1" thickBot="1" x14ac:dyDescent="0.25">
      <c r="A31" s="5" t="s">
        <v>6</v>
      </c>
      <c r="B31" s="168" t="s">
        <v>24</v>
      </c>
      <c r="C31" s="169"/>
      <c r="D31" s="170" t="s">
        <v>23</v>
      </c>
      <c r="E31" s="171"/>
      <c r="F31" s="171"/>
      <c r="G31" s="172"/>
      <c r="H31" s="170" t="s">
        <v>20</v>
      </c>
      <c r="I31" s="172"/>
      <c r="J31" s="171" t="s">
        <v>21</v>
      </c>
      <c r="K31" s="171"/>
      <c r="L31" s="199" t="s">
        <v>3</v>
      </c>
      <c r="M31" s="199"/>
      <c r="N31" s="195" t="s">
        <v>4</v>
      </c>
      <c r="O31" s="196"/>
      <c r="P31" s="65" t="s">
        <v>22</v>
      </c>
    </row>
    <row r="32" spans="1:21" ht="18.75" customHeight="1" thickBot="1" x14ac:dyDescent="0.25">
      <c r="A32" s="66" t="s">
        <v>25</v>
      </c>
      <c r="B32" s="166"/>
      <c r="C32" s="167"/>
      <c r="D32" s="173"/>
      <c r="E32" s="174"/>
      <c r="F32" s="174"/>
      <c r="G32" s="175"/>
      <c r="H32" s="173"/>
      <c r="I32" s="175"/>
      <c r="J32" s="179"/>
      <c r="K32" s="180"/>
      <c r="L32" s="177"/>
      <c r="M32" s="178"/>
      <c r="N32" s="197"/>
      <c r="O32" s="198"/>
      <c r="P32" s="64">
        <f t="shared" ref="P32:P40" si="2">L32-N32</f>
        <v>0</v>
      </c>
    </row>
    <row r="33" spans="1:16" ht="18.75" customHeight="1" thickBot="1" x14ac:dyDescent="0.25">
      <c r="A33" s="67" t="s">
        <v>25</v>
      </c>
      <c r="B33" s="165"/>
      <c r="C33" s="165"/>
      <c r="D33" s="120"/>
      <c r="E33" s="121"/>
      <c r="F33" s="121"/>
      <c r="G33" s="122"/>
      <c r="H33" s="120"/>
      <c r="I33" s="122"/>
      <c r="J33" s="193"/>
      <c r="K33" s="194"/>
      <c r="L33" s="177"/>
      <c r="M33" s="178"/>
      <c r="N33" s="197"/>
      <c r="O33" s="198"/>
      <c r="P33" s="64">
        <f t="shared" si="2"/>
        <v>0</v>
      </c>
    </row>
    <row r="34" spans="1:16" ht="19.149999999999999" customHeight="1" thickBot="1" x14ac:dyDescent="0.25">
      <c r="A34" s="67" t="s">
        <v>25</v>
      </c>
      <c r="B34" s="118"/>
      <c r="C34" s="119"/>
      <c r="D34" s="120"/>
      <c r="E34" s="121"/>
      <c r="F34" s="121"/>
      <c r="G34" s="122"/>
      <c r="H34" s="120"/>
      <c r="I34" s="122"/>
      <c r="J34" s="120"/>
      <c r="K34" s="176"/>
      <c r="L34" s="123"/>
      <c r="M34" s="124"/>
      <c r="N34" s="116"/>
      <c r="O34" s="117"/>
      <c r="P34" s="64">
        <f t="shared" si="2"/>
        <v>0</v>
      </c>
    </row>
    <row r="35" spans="1:16" ht="19.5" customHeight="1" thickBot="1" x14ac:dyDescent="0.25">
      <c r="A35" s="66" t="s">
        <v>25</v>
      </c>
      <c r="B35" s="125"/>
      <c r="C35" s="126"/>
      <c r="D35" s="118"/>
      <c r="E35" s="127"/>
      <c r="F35" s="127"/>
      <c r="G35" s="119"/>
      <c r="H35" s="118"/>
      <c r="I35" s="119"/>
      <c r="J35" s="118"/>
      <c r="K35" s="119"/>
      <c r="L35" s="123"/>
      <c r="M35" s="124"/>
      <c r="N35" s="116"/>
      <c r="O35" s="117"/>
      <c r="P35" s="64">
        <f t="shared" si="2"/>
        <v>0</v>
      </c>
    </row>
    <row r="36" spans="1:16" ht="19.5" customHeight="1" thickBot="1" x14ac:dyDescent="0.25">
      <c r="A36" s="67" t="s">
        <v>25</v>
      </c>
      <c r="B36" s="118"/>
      <c r="C36" s="119"/>
      <c r="D36" s="120"/>
      <c r="E36" s="121"/>
      <c r="F36" s="121"/>
      <c r="G36" s="122"/>
      <c r="H36" s="120"/>
      <c r="I36" s="122"/>
      <c r="J36" s="120"/>
      <c r="K36" s="122"/>
      <c r="L36" s="123"/>
      <c r="M36" s="124"/>
      <c r="N36" s="116"/>
      <c r="O36" s="117"/>
      <c r="P36" s="64">
        <f t="shared" si="2"/>
        <v>0</v>
      </c>
    </row>
    <row r="37" spans="1:16" ht="19.5" customHeight="1" thickBot="1" x14ac:dyDescent="0.25">
      <c r="A37" s="67" t="s">
        <v>25</v>
      </c>
      <c r="B37" s="118"/>
      <c r="C37" s="119"/>
      <c r="D37" s="120"/>
      <c r="E37" s="121"/>
      <c r="F37" s="121"/>
      <c r="G37" s="122"/>
      <c r="H37" s="120"/>
      <c r="I37" s="122"/>
      <c r="J37" s="120"/>
      <c r="K37" s="122"/>
      <c r="L37" s="123"/>
      <c r="M37" s="124"/>
      <c r="N37" s="116"/>
      <c r="O37" s="117"/>
      <c r="P37" s="64">
        <f t="shared" si="2"/>
        <v>0</v>
      </c>
    </row>
    <row r="38" spans="1:16" ht="19.5" customHeight="1" thickBot="1" x14ac:dyDescent="0.25">
      <c r="A38" s="66" t="s">
        <v>25</v>
      </c>
      <c r="B38" s="125"/>
      <c r="C38" s="126"/>
      <c r="D38" s="118"/>
      <c r="E38" s="127"/>
      <c r="F38" s="127"/>
      <c r="G38" s="119"/>
      <c r="H38" s="118"/>
      <c r="I38" s="119"/>
      <c r="J38" s="118"/>
      <c r="K38" s="119"/>
      <c r="L38" s="123"/>
      <c r="M38" s="124"/>
      <c r="N38" s="116"/>
      <c r="O38" s="117"/>
      <c r="P38" s="64">
        <f t="shared" si="2"/>
        <v>0</v>
      </c>
    </row>
    <row r="39" spans="1:16" ht="19.5" customHeight="1" thickBot="1" x14ac:dyDescent="0.25">
      <c r="A39" s="67" t="s">
        <v>25</v>
      </c>
      <c r="B39" s="118"/>
      <c r="C39" s="119"/>
      <c r="D39" s="120"/>
      <c r="E39" s="121"/>
      <c r="F39" s="121"/>
      <c r="G39" s="122"/>
      <c r="H39" s="120"/>
      <c r="I39" s="122"/>
      <c r="J39" s="120"/>
      <c r="K39" s="122"/>
      <c r="L39" s="123"/>
      <c r="M39" s="124"/>
      <c r="N39" s="116"/>
      <c r="O39" s="117"/>
      <c r="P39" s="64">
        <f t="shared" si="2"/>
        <v>0</v>
      </c>
    </row>
    <row r="40" spans="1:16" ht="18.75" customHeight="1" x14ac:dyDescent="0.2">
      <c r="A40" s="67" t="s">
        <v>25</v>
      </c>
      <c r="B40" s="118"/>
      <c r="C40" s="119"/>
      <c r="D40" s="120"/>
      <c r="E40" s="121"/>
      <c r="F40" s="121"/>
      <c r="G40" s="122"/>
      <c r="H40" s="120"/>
      <c r="I40" s="122"/>
      <c r="J40" s="120"/>
      <c r="K40" s="122"/>
      <c r="L40" s="123"/>
      <c r="M40" s="124"/>
      <c r="N40" s="116"/>
      <c r="O40" s="117"/>
      <c r="P40" s="64">
        <f t="shared" si="2"/>
        <v>0</v>
      </c>
    </row>
    <row r="41" spans="1:16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2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</row>
    <row r="581" spans="1:15" x14ac:dyDescent="0.2">
      <c r="L581" s="2"/>
      <c r="M581" s="2"/>
      <c r="N581" s="2"/>
      <c r="O581" s="2"/>
    </row>
    <row r="582" spans="1:15" x14ac:dyDescent="0.2">
      <c r="L582" s="2"/>
      <c r="M582" s="2"/>
      <c r="N582" s="2"/>
      <c r="O582" s="2"/>
    </row>
    <row r="583" spans="1:15" x14ac:dyDescent="0.2">
      <c r="L583" s="2"/>
      <c r="M583" s="2"/>
      <c r="N583" s="2"/>
      <c r="O583" s="2"/>
    </row>
    <row r="584" spans="1:15" x14ac:dyDescent="0.2">
      <c r="L584" s="2"/>
      <c r="M584" s="2"/>
      <c r="N584" s="2"/>
      <c r="O584" s="2"/>
    </row>
    <row r="585" spans="1:15" x14ac:dyDescent="0.2">
      <c r="L585" s="2"/>
      <c r="M585" s="2"/>
      <c r="N585" s="2"/>
      <c r="O585" s="2"/>
    </row>
    <row r="586" spans="1:15" x14ac:dyDescent="0.2">
      <c r="L586" s="2"/>
      <c r="M586" s="2"/>
      <c r="N586" s="2"/>
      <c r="O586" s="2"/>
    </row>
    <row r="587" spans="1:15" x14ac:dyDescent="0.2">
      <c r="L587" s="2"/>
      <c r="M587" s="2"/>
      <c r="N587" s="2"/>
      <c r="O587" s="2"/>
    </row>
    <row r="588" spans="1:15" x14ac:dyDescent="0.2">
      <c r="L588" s="2"/>
      <c r="M588" s="2"/>
      <c r="N588" s="2"/>
      <c r="O588" s="2"/>
    </row>
    <row r="589" spans="1:15" x14ac:dyDescent="0.2">
      <c r="L589" s="2"/>
      <c r="M589" s="2"/>
      <c r="N589" s="2"/>
      <c r="O589" s="2"/>
    </row>
    <row r="590" spans="1:15" x14ac:dyDescent="0.2">
      <c r="L590" s="2"/>
      <c r="M590" s="2"/>
      <c r="N590" s="2"/>
      <c r="O590" s="2"/>
    </row>
  </sheetData>
  <mergeCells count="88">
    <mergeCell ref="A14:B14"/>
    <mergeCell ref="J33:K33"/>
    <mergeCell ref="L33:M33"/>
    <mergeCell ref="N31:O31"/>
    <mergeCell ref="N32:O32"/>
    <mergeCell ref="N33:O33"/>
    <mergeCell ref="H31:I31"/>
    <mergeCell ref="J31:K31"/>
    <mergeCell ref="L31:M31"/>
    <mergeCell ref="H33:I33"/>
    <mergeCell ref="F18:G18"/>
    <mergeCell ref="F19:G19"/>
    <mergeCell ref="A25:P27"/>
    <mergeCell ref="A30:F30"/>
    <mergeCell ref="F21:G21"/>
    <mergeCell ref="I4:J4"/>
    <mergeCell ref="C4:D4"/>
    <mergeCell ref="O4:P4"/>
    <mergeCell ref="K4:L4"/>
    <mergeCell ref="G4:H4"/>
    <mergeCell ref="E4:F4"/>
    <mergeCell ref="M4:N4"/>
    <mergeCell ref="H34:I34"/>
    <mergeCell ref="J34:K34"/>
    <mergeCell ref="L32:M32"/>
    <mergeCell ref="H32:I32"/>
    <mergeCell ref="J32:K32"/>
    <mergeCell ref="L34:M34"/>
    <mergeCell ref="D34:G34"/>
    <mergeCell ref="B33:C33"/>
    <mergeCell ref="B32:C32"/>
    <mergeCell ref="B31:C31"/>
    <mergeCell ref="B34:C34"/>
    <mergeCell ref="D31:G31"/>
    <mergeCell ref="D32:G32"/>
    <mergeCell ref="D33:G33"/>
    <mergeCell ref="N34:O34"/>
    <mergeCell ref="L21:O22"/>
    <mergeCell ref="A2:P2"/>
    <mergeCell ref="L17:O18"/>
    <mergeCell ref="L19:O20"/>
    <mergeCell ref="H16:J17"/>
    <mergeCell ref="H21:J21"/>
    <mergeCell ref="H18:J18"/>
    <mergeCell ref="H19:J19"/>
    <mergeCell ref="H20:J20"/>
    <mergeCell ref="A17:B17"/>
    <mergeCell ref="A18:B18"/>
    <mergeCell ref="A19:B19"/>
    <mergeCell ref="A20:B20"/>
    <mergeCell ref="F16:G17"/>
    <mergeCell ref="F20:G20"/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  <mergeCell ref="N37:O37"/>
    <mergeCell ref="B38:C38"/>
    <mergeCell ref="D38:G38"/>
    <mergeCell ref="H38:I38"/>
    <mergeCell ref="J38:K38"/>
    <mergeCell ref="L38:M38"/>
    <mergeCell ref="N38:O38"/>
    <mergeCell ref="B37:C37"/>
    <mergeCell ref="D37:G37"/>
    <mergeCell ref="H37:I37"/>
    <mergeCell ref="J37:K37"/>
    <mergeCell ref="L37:M37"/>
    <mergeCell ref="N39:O39"/>
    <mergeCell ref="B40:C40"/>
    <mergeCell ref="D40:G40"/>
    <mergeCell ref="H40:I40"/>
    <mergeCell ref="J40:K40"/>
    <mergeCell ref="L40:M40"/>
    <mergeCell ref="N40:O40"/>
    <mergeCell ref="B39:C39"/>
    <mergeCell ref="D39:G39"/>
    <mergeCell ref="H39:I39"/>
    <mergeCell ref="J39:K39"/>
    <mergeCell ref="L39:M39"/>
  </mergeCells>
  <phoneticPr fontId="19" type="noConversion"/>
  <conditionalFormatting sqref="R16:R20">
    <cfRule type="expression" priority="6">
      <formula>TRUE</formula>
    </cfRule>
  </conditionalFormatting>
  <conditionalFormatting sqref="P16">
    <cfRule type="expression" priority="11">
      <formula>$R$16:$R$20=TRUE</formula>
    </cfRule>
  </conditionalFormatting>
  <conditionalFormatting sqref="P17 P19 P21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R16:R20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P16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6" ma:contentTypeDescription="Create a new document." ma:contentTypeScope="" ma:versionID="54e4545fc32e3b672cf3b7df0613b785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571b4c7a2090382625cc6123eb0ded3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EEDE4DC-F3A0-4D60-9F8E-9A29FD03951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C6271A58-CC41-4DDE-970B-A19C1D15968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CE98086-1830-4941-8D99-E13AB45402B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Office Account</cp:lastModifiedBy>
  <cp:revision/>
  <cp:lastPrinted>2017-11-15T17:23:59Z</cp:lastPrinted>
  <dcterms:created xsi:type="dcterms:W3CDTF">2015-11-16T19:09:52Z</dcterms:created>
  <dcterms:modified xsi:type="dcterms:W3CDTF">2022-10-11T17:50:50Z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</Properties>
</file>