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tional TAB\Documents\Culver's - New Smyrna, FL\"/>
    </mc:Choice>
  </mc:AlternateContent>
  <xr:revisionPtr revIDLastSave="0" documentId="13_ncr:1_{6DBCDD38-C927-43E7-9999-DBA47818DA0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(2)'!$A$1:$P$28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I8" i="1"/>
  <c r="J8" i="1"/>
  <c r="P36" i="1" l="1"/>
  <c r="P37" i="1"/>
  <c r="P38" i="1"/>
  <c r="P39" i="1"/>
  <c r="P40" i="1"/>
  <c r="P41" i="1"/>
  <c r="P15" i="1" l="1"/>
  <c r="O15" i="1"/>
  <c r="N15" i="1"/>
  <c r="M15" i="1"/>
  <c r="L15" i="1"/>
  <c r="K15" i="1"/>
  <c r="H15" i="1"/>
  <c r="G15" i="1"/>
  <c r="D15" i="1"/>
  <c r="C15" i="1"/>
  <c r="H22" i="1" l="1"/>
  <c r="P35" i="1"/>
  <c r="P34" i="1"/>
  <c r="P33" i="1"/>
  <c r="T20" i="1" l="1"/>
  <c r="R22" i="1"/>
  <c r="P22" i="1" s="1"/>
  <c r="D20" i="1" l="1"/>
  <c r="C20" i="1"/>
  <c r="D19" i="1"/>
  <c r="C19" i="1"/>
  <c r="C21" i="1" l="1"/>
  <c r="T18" i="1" s="1"/>
  <c r="D21" i="1"/>
  <c r="U20" i="1" s="1"/>
  <c r="R20" i="1" s="1"/>
  <c r="J7" i="1"/>
  <c r="J6" i="1"/>
  <c r="I7" i="1"/>
  <c r="I6" i="1"/>
  <c r="U18" i="1" l="1"/>
  <c r="R18" i="1" s="1"/>
  <c r="P18" i="1" s="1"/>
  <c r="P20" i="1"/>
  <c r="F7" i="1"/>
  <c r="E7" i="1"/>
  <c r="F6" i="1"/>
  <c r="E6" i="1"/>
  <c r="E15" i="1" l="1"/>
  <c r="F15" i="1"/>
</calcChain>
</file>

<file path=xl/sharedStrings.xml><?xml version="1.0" encoding="utf-8"?>
<sst xmlns="http://schemas.openxmlformats.org/spreadsheetml/2006/main" count="80" uniqueCount="53">
  <si>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</si>
  <si>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</si>
  <si>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</si>
  <si>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</si>
  <si>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</si>
  <si>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</si>
  <si>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</si>
  <si>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</si>
  <si>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</si>
  <si>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</si>
  <si>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</si>
  <si>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</si>
  <si>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</si>
  <si>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</si>
  <si>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</si>
  <si>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</si>
  <si>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</si>
  <si>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</si>
  <si>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</si>
  <si>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</si>
  <si>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</si>
  <si>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</si>
  <si>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</si>
  <si>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</si>
  <si>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</si>
  <si>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</si>
  <si>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</si>
  <si>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</si>
  <si>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EF-3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</si>
  <si>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</si>
  <si>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</si>
  <si>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</si>
  <si>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</si>
  <si>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</si>
  <si>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</si>
  <si>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</si>
  <si>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</si>
  <si>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</si>
  <si>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</si>
  <si>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</si>
  <si>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</si>
  <si>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RTU-OA</t>
  </si>
  <si>
    <t>DINING</t>
  </si>
  <si>
    <t>KITCHEN</t>
  </si>
  <si>
    <t>PRV-2</t>
  </si>
  <si>
    <t>PRV-3</t>
  </si>
  <si>
    <t>PRV-4</t>
  </si>
  <si>
    <t>RTU 1 &amp; 2</t>
  </si>
  <si>
    <t>HOOD 2</t>
  </si>
  <si>
    <t>HOOD 3</t>
  </si>
  <si>
    <t>HOOD 1</t>
  </si>
  <si>
    <t>MOP ROOM</t>
  </si>
  <si>
    <t>RESTROOM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</si>
</sst>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1"/>
  <sheetViews>
    <sheetView showGridLines="0" tabSelected="1" view="pageBreakPreview" topLeftCell="A5" zoomScaleNormal="55" zoomScaleSheetLayoutView="100" workbookViewId="0">
      <selection activeCell="W20" sqref="W20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18" ht="165.75" customHeight="1" x14ac:dyDescent="0.25"/>
    <row r="2" spans="1:18" ht="21.75" customHeight="1" x14ac:dyDescent="0.3">
      <c r="A2" s="167" t="s">
        <v>35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8" ht="9.75" customHeight="1" thickBot="1" x14ac:dyDescent="0.35">
      <c r="A3" s="87"/>
    </row>
    <row r="4" spans="1:18" ht="20.100000000000001" customHeight="1" thickBot="1" x14ac:dyDescent="0.3">
      <c r="A4" s="6"/>
      <c r="B4" s="8" t="s">
        <v>5</v>
      </c>
      <c r="C4" s="140" t="s">
        <v>0</v>
      </c>
      <c r="D4" s="141"/>
      <c r="E4" s="115" t="s">
        <v>1</v>
      </c>
      <c r="F4" s="114"/>
      <c r="G4" s="146" t="s">
        <v>2</v>
      </c>
      <c r="H4" s="147"/>
      <c r="I4" s="138" t="s">
        <v>29</v>
      </c>
      <c r="J4" s="139"/>
      <c r="K4" s="144" t="s">
        <v>3</v>
      </c>
      <c r="L4" s="145"/>
      <c r="M4" s="142" t="s">
        <v>4</v>
      </c>
      <c r="N4" s="143"/>
      <c r="O4" s="142" t="s">
        <v>40</v>
      </c>
      <c r="P4" s="143"/>
      <c r="Q4" s="7"/>
      <c r="R4" s="64"/>
    </row>
    <row r="5" spans="1:18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4"/>
    </row>
    <row r="6" spans="1:18" ht="20.100000000000001" customHeight="1" x14ac:dyDescent="0.25">
      <c r="A6" s="74" t="s">
        <v>26</v>
      </c>
      <c r="B6" s="72" t="s">
        <v>42</v>
      </c>
      <c r="C6" s="23">
        <v>5200</v>
      </c>
      <c r="D6" s="24">
        <v>5014</v>
      </c>
      <c r="E6" s="23">
        <f t="shared" ref="E6:F7" si="0">C6-G6</f>
        <v>4300</v>
      </c>
      <c r="F6" s="24">
        <f t="shared" si="0"/>
        <v>4164</v>
      </c>
      <c r="G6" s="25">
        <v>900</v>
      </c>
      <c r="H6" s="26">
        <v>850</v>
      </c>
      <c r="I6" s="27">
        <f>G6/C6</f>
        <v>0.17307692307692307</v>
      </c>
      <c r="J6" s="28">
        <f>H6/D6</f>
        <v>0.16952532907857998</v>
      </c>
      <c r="K6" s="29"/>
      <c r="L6" s="30"/>
      <c r="M6" s="31"/>
      <c r="N6" s="32"/>
      <c r="O6" s="33"/>
      <c r="P6" s="34"/>
      <c r="Q6" s="70"/>
      <c r="R6" s="68"/>
    </row>
    <row r="7" spans="1:18" ht="20.100000000000001" customHeight="1" x14ac:dyDescent="0.25">
      <c r="A7" s="75" t="s">
        <v>27</v>
      </c>
      <c r="B7" s="73" t="s">
        <v>43</v>
      </c>
      <c r="C7" s="35">
        <v>5000</v>
      </c>
      <c r="D7" s="36">
        <v>5109</v>
      </c>
      <c r="E7" s="35">
        <f t="shared" si="0"/>
        <v>4050</v>
      </c>
      <c r="F7" s="36">
        <f t="shared" si="0"/>
        <v>4112</v>
      </c>
      <c r="G7" s="37">
        <v>950</v>
      </c>
      <c r="H7" s="38">
        <v>997</v>
      </c>
      <c r="I7" s="39">
        <f t="shared" ref="I7:J7" si="1">G7/C7</f>
        <v>0.19</v>
      </c>
      <c r="J7" s="40">
        <f t="shared" si="1"/>
        <v>0.19514582110001957</v>
      </c>
      <c r="K7" s="41"/>
      <c r="L7" s="42"/>
      <c r="M7" s="43"/>
      <c r="N7" s="44"/>
      <c r="O7" s="45"/>
      <c r="P7" s="46"/>
      <c r="Q7" s="63"/>
      <c r="R7" s="68"/>
    </row>
    <row r="8" spans="1:18" ht="20.100000000000001" customHeight="1" x14ac:dyDescent="0.25">
      <c r="A8" s="75" t="s">
        <v>41</v>
      </c>
      <c r="B8" s="73" t="s">
        <v>47</v>
      </c>
      <c r="C8" s="35">
        <v>3250</v>
      </c>
      <c r="D8" s="36">
        <v>3157</v>
      </c>
      <c r="E8" s="35">
        <v>1250</v>
      </c>
      <c r="F8" s="36">
        <f t="shared" ref="F8" si="2">D8-H8</f>
        <v>1059</v>
      </c>
      <c r="G8" s="37">
        <v>2000</v>
      </c>
      <c r="H8" s="38">
        <v>2098</v>
      </c>
      <c r="I8" s="39">
        <f t="shared" ref="I8" si="3">G8/C8</f>
        <v>0.61538461538461542</v>
      </c>
      <c r="J8" s="40">
        <f t="shared" ref="J8" si="4">H8/D8</f>
        <v>0.66455495723788405</v>
      </c>
      <c r="K8" s="41"/>
      <c r="L8" s="42"/>
      <c r="M8" s="43"/>
      <c r="N8" s="44"/>
      <c r="O8" s="45"/>
      <c r="P8" s="46"/>
      <c r="Q8" s="63"/>
      <c r="R8" s="68"/>
    </row>
    <row r="9" spans="1:18" ht="20.100000000000001" customHeight="1" x14ac:dyDescent="0.25">
      <c r="A9" s="75" t="s">
        <v>44</v>
      </c>
      <c r="B9" s="73" t="s">
        <v>48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1500</v>
      </c>
      <c r="N9" s="51">
        <v>1499</v>
      </c>
      <c r="O9" s="45"/>
      <c r="P9" s="46"/>
      <c r="Q9" s="63"/>
      <c r="R9" s="68"/>
    </row>
    <row r="10" spans="1:18" ht="20.100000000000001" customHeight="1" x14ac:dyDescent="0.25">
      <c r="A10" s="75" t="s">
        <v>45</v>
      </c>
      <c r="B10" s="73" t="s">
        <v>50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1500</v>
      </c>
      <c r="N10" s="51">
        <v>1522</v>
      </c>
      <c r="O10" s="45"/>
      <c r="P10" s="46"/>
      <c r="Q10" s="63"/>
      <c r="R10" s="68"/>
    </row>
    <row r="11" spans="1:18" ht="20.100000000000001" customHeight="1" x14ac:dyDescent="0.25">
      <c r="A11" s="75" t="s">
        <v>46</v>
      </c>
      <c r="B11" s="73" t="s">
        <v>49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350</v>
      </c>
      <c r="N11" s="51">
        <v>0</v>
      </c>
      <c r="O11" s="45"/>
      <c r="P11" s="46"/>
      <c r="Q11" s="63"/>
      <c r="R11" s="68"/>
    </row>
    <row r="12" spans="1:18" ht="20.100000000000001" customHeight="1" x14ac:dyDescent="0.25">
      <c r="A12" s="75" t="s">
        <v>10</v>
      </c>
      <c r="B12" s="73" t="s">
        <v>52</v>
      </c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43"/>
      <c r="N12" s="44"/>
      <c r="O12" s="52">
        <v>220</v>
      </c>
      <c r="P12" s="53">
        <v>212</v>
      </c>
      <c r="Q12" s="63"/>
      <c r="R12" s="68"/>
    </row>
    <row r="13" spans="1:18" ht="20.100000000000001" customHeight="1" x14ac:dyDescent="0.25">
      <c r="A13" s="75" t="s">
        <v>11</v>
      </c>
      <c r="B13" s="73" t="s">
        <v>51</v>
      </c>
      <c r="C13" s="47"/>
      <c r="D13" s="48"/>
      <c r="E13" s="47"/>
      <c r="F13" s="48"/>
      <c r="G13" s="41"/>
      <c r="H13" s="42"/>
      <c r="I13" s="49"/>
      <c r="J13" s="42"/>
      <c r="K13" s="41"/>
      <c r="L13" s="42"/>
      <c r="M13" s="43"/>
      <c r="N13" s="44"/>
      <c r="O13" s="52">
        <v>50</v>
      </c>
      <c r="P13" s="53">
        <v>54</v>
      </c>
      <c r="Q13" s="63"/>
      <c r="R13" s="68"/>
    </row>
    <row r="14" spans="1:18" ht="20.100000000000001" customHeight="1" thickBot="1" x14ac:dyDescent="0.3">
      <c r="A14" s="75" t="s">
        <v>28</v>
      </c>
      <c r="B14" s="73" t="s">
        <v>52</v>
      </c>
      <c r="C14" s="47"/>
      <c r="D14" s="48"/>
      <c r="E14" s="47"/>
      <c r="F14" s="48"/>
      <c r="G14" s="41"/>
      <c r="H14" s="42"/>
      <c r="I14" s="49"/>
      <c r="J14" s="42"/>
      <c r="K14" s="41"/>
      <c r="L14" s="42"/>
      <c r="M14" s="43"/>
      <c r="N14" s="44"/>
      <c r="O14" s="52">
        <v>70</v>
      </c>
      <c r="P14" s="53">
        <v>68</v>
      </c>
      <c r="Q14" s="63"/>
      <c r="R14" s="68"/>
    </row>
    <row r="15" spans="1:18" ht="20.100000000000001" customHeight="1" thickBot="1" x14ac:dyDescent="0.3">
      <c r="A15" s="104" t="s">
        <v>30</v>
      </c>
      <c r="B15" s="105"/>
      <c r="C15" s="76">
        <f>SUM(C6:C14)</f>
        <v>13450</v>
      </c>
      <c r="D15" s="77">
        <f>SUM(D6:D14)</f>
        <v>13280</v>
      </c>
      <c r="E15" s="76">
        <f>SUM(E6:E14)</f>
        <v>9600</v>
      </c>
      <c r="F15" s="77">
        <f>SUM(F6:F14)</f>
        <v>9335</v>
      </c>
      <c r="G15" s="78">
        <f>SUM(G6:G14)</f>
        <v>3850</v>
      </c>
      <c r="H15" s="79">
        <f>SUM(H6:H14)</f>
        <v>3945</v>
      </c>
      <c r="I15" s="80"/>
      <c r="J15" s="81"/>
      <c r="K15" s="78">
        <f>SUM(K6:K14)</f>
        <v>0</v>
      </c>
      <c r="L15" s="79">
        <f>SUM(L6:L14)</f>
        <v>0</v>
      </c>
      <c r="M15" s="103">
        <f>SUM(M6:M14)</f>
        <v>3350</v>
      </c>
      <c r="N15" s="82">
        <f>SUM(N6:N14)</f>
        <v>3021</v>
      </c>
      <c r="O15" s="83">
        <f>SUM(O6:O14)</f>
        <v>340</v>
      </c>
      <c r="P15" s="84">
        <f>SUM(P6:P14)</f>
        <v>334</v>
      </c>
      <c r="Q15" s="63"/>
      <c r="R15" s="68"/>
    </row>
    <row r="16" spans="1:18" ht="20.100000000000001" customHeight="1" thickBot="1" x14ac:dyDescent="0.3">
      <c r="A16" s="65"/>
      <c r="B16" s="55"/>
      <c r="C16" s="55"/>
      <c r="D16" s="55"/>
      <c r="E16" s="55"/>
      <c r="F16" s="66"/>
      <c r="G16" s="66"/>
      <c r="H16" s="71"/>
      <c r="I16" s="71"/>
      <c r="J16" s="66"/>
      <c r="K16" s="66"/>
      <c r="L16" s="67"/>
      <c r="M16" s="67"/>
      <c r="N16" s="67"/>
      <c r="O16" s="67"/>
      <c r="P16" s="54"/>
      <c r="Q16" s="54"/>
      <c r="R16" s="68"/>
    </row>
    <row r="17" spans="1:21" ht="20.100000000000001" customHeight="1" thickBot="1" x14ac:dyDescent="0.3">
      <c r="A17" s="98" t="s">
        <v>31</v>
      </c>
      <c r="B17" s="85"/>
      <c r="C17" s="85"/>
      <c r="D17" s="85"/>
      <c r="F17" s="197" t="s">
        <v>12</v>
      </c>
      <c r="G17" s="198"/>
      <c r="H17" s="171" t="s">
        <v>34</v>
      </c>
      <c r="I17" s="172"/>
      <c r="J17" s="173"/>
      <c r="L17" s="97" t="s">
        <v>36</v>
      </c>
      <c r="M17" s="86"/>
      <c r="N17" s="86"/>
      <c r="O17" s="86"/>
      <c r="P17" s="86"/>
      <c r="Q17" s="68"/>
    </row>
    <row r="18" spans="1:21" ht="20.100000000000001" customHeight="1" thickBot="1" x14ac:dyDescent="0.3">
      <c r="A18" s="189" t="s">
        <v>30</v>
      </c>
      <c r="B18" s="190"/>
      <c r="C18" s="88" t="s">
        <v>7</v>
      </c>
      <c r="D18" s="89" t="s">
        <v>8</v>
      </c>
      <c r="F18" s="199"/>
      <c r="G18" s="200"/>
      <c r="H18" s="174"/>
      <c r="I18" s="175"/>
      <c r="J18" s="176"/>
      <c r="L18" s="168" t="s">
        <v>39</v>
      </c>
      <c r="M18" s="168"/>
      <c r="N18" s="168"/>
      <c r="O18" s="168"/>
      <c r="P18" s="100">
        <f>IF(R18=TRUE, 1, 0)</f>
        <v>1</v>
      </c>
      <c r="R18" s="1" t="b">
        <f>T18=U18</f>
        <v>1</v>
      </c>
      <c r="T18" s="1" t="b">
        <f>C21&lt;0</f>
        <v>0</v>
      </c>
      <c r="U18" s="1" t="b">
        <f>D21&lt;0</f>
        <v>0</v>
      </c>
    </row>
    <row r="19" spans="1:21" ht="18.75" customHeight="1" x14ac:dyDescent="0.25">
      <c r="A19" s="191" t="s">
        <v>33</v>
      </c>
      <c r="B19" s="192"/>
      <c r="C19" s="90">
        <f>G15+K15</f>
        <v>3850</v>
      </c>
      <c r="D19" s="91">
        <f>H15+L15</f>
        <v>3945</v>
      </c>
      <c r="F19" s="120" t="s">
        <v>13</v>
      </c>
      <c r="G19" s="121"/>
      <c r="H19" s="180">
        <v>1.17E-2</v>
      </c>
      <c r="I19" s="181"/>
      <c r="J19" s="182"/>
      <c r="L19" s="169"/>
      <c r="M19" s="169"/>
      <c r="N19" s="169"/>
      <c r="O19" s="169"/>
      <c r="P19" s="102"/>
    </row>
    <row r="20" spans="1:21" ht="18.75" customHeight="1" thickBot="1" x14ac:dyDescent="0.3">
      <c r="A20" s="193" t="s">
        <v>32</v>
      </c>
      <c r="B20" s="194"/>
      <c r="C20" s="94">
        <f>M15+O15</f>
        <v>3690</v>
      </c>
      <c r="D20" s="95">
        <f>N15+P15</f>
        <v>3355</v>
      </c>
      <c r="F20" s="122" t="s">
        <v>14</v>
      </c>
      <c r="G20" s="123"/>
      <c r="H20" s="183">
        <v>1.2999999999999999E-3</v>
      </c>
      <c r="I20" s="184"/>
      <c r="J20" s="185"/>
      <c r="L20" s="170" t="s">
        <v>37</v>
      </c>
      <c r="M20" s="170"/>
      <c r="N20" s="170"/>
      <c r="O20" s="170"/>
      <c r="P20" s="101">
        <f>IF(R20=TRUE, 1, 0)</f>
        <v>1</v>
      </c>
      <c r="R20" s="1" t="b">
        <f>T20=U20</f>
        <v>1</v>
      </c>
      <c r="T20" s="1" t="b">
        <f>H22&lt;0</f>
        <v>0</v>
      </c>
      <c r="U20" s="1" t="b">
        <f>D21&lt;0</f>
        <v>0</v>
      </c>
    </row>
    <row r="21" spans="1:21" ht="18.75" customHeight="1" thickBot="1" x14ac:dyDescent="0.35">
      <c r="A21" s="195" t="s">
        <v>18</v>
      </c>
      <c r="B21" s="196"/>
      <c r="C21" s="92">
        <f>C19-C20</f>
        <v>160</v>
      </c>
      <c r="D21" s="93">
        <f>D19-D20</f>
        <v>590</v>
      </c>
      <c r="F21" s="201" t="s">
        <v>15</v>
      </c>
      <c r="G21" s="202"/>
      <c r="H21" s="186">
        <v>1.0800000000000001E-2</v>
      </c>
      <c r="I21" s="187"/>
      <c r="J21" s="188"/>
      <c r="L21" s="169"/>
      <c r="M21" s="169"/>
      <c r="N21" s="169"/>
      <c r="O21" s="169"/>
      <c r="P21" s="102"/>
    </row>
    <row r="22" spans="1:21" ht="18.75" customHeight="1" thickBot="1" x14ac:dyDescent="0.3">
      <c r="F22" s="136" t="s">
        <v>16</v>
      </c>
      <c r="G22" s="137"/>
      <c r="H22" s="177">
        <f>AVERAGE(H19:J21)</f>
        <v>7.9333333333333339E-3</v>
      </c>
      <c r="I22" s="178"/>
      <c r="J22" s="179"/>
      <c r="L22" s="166" t="s">
        <v>38</v>
      </c>
      <c r="M22" s="166"/>
      <c r="N22" s="166"/>
      <c r="O22" s="166"/>
      <c r="P22" s="96">
        <f>IF(R22=TRUE, 1, 0)</f>
        <v>1</v>
      </c>
      <c r="R22" s="1" t="b">
        <f>AND(H22&gt;=-0.02, H22&lt;=0.02)</f>
        <v>1</v>
      </c>
    </row>
    <row r="23" spans="1:21" ht="16.5" customHeight="1" x14ac:dyDescent="0.25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66"/>
      <c r="M23" s="166"/>
      <c r="N23" s="166"/>
      <c r="O23" s="166"/>
      <c r="P23" s="99"/>
    </row>
    <row r="24" spans="1:21" ht="13.65" customHeight="1" x14ac:dyDescent="0.25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7"/>
      <c r="M24" s="57"/>
      <c r="N24" s="58"/>
      <c r="O24" s="58"/>
      <c r="P24" s="7"/>
    </row>
    <row r="25" spans="1:21" ht="13.65" customHeight="1" thickBot="1" x14ac:dyDescent="0.3">
      <c r="A25" s="3" t="s">
        <v>17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4"/>
      <c r="M25" s="4"/>
      <c r="N25" s="3"/>
      <c r="O25" s="3"/>
      <c r="Q25" s="7"/>
    </row>
    <row r="26" spans="1:21" ht="13.5" customHeight="1" x14ac:dyDescent="0.25">
      <c r="A26" s="124"/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6"/>
    </row>
    <row r="27" spans="1:21" ht="20.100000000000001" customHeight="1" x14ac:dyDescent="0.25">
      <c r="A27" s="127"/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9"/>
      <c r="Q27" s="69"/>
    </row>
    <row r="28" spans="1:21" ht="20.100000000000001" customHeight="1" thickBot="1" x14ac:dyDescent="0.3">
      <c r="A28" s="130"/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2"/>
      <c r="Q28" s="69"/>
    </row>
    <row r="29" spans="1:21" ht="20.100000000000001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20.100000000000001" customHeight="1" thickBo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21" ht="13.8" thickBot="1" x14ac:dyDescent="0.3">
      <c r="A31" s="133" t="s">
        <v>19</v>
      </c>
      <c r="B31" s="134"/>
      <c r="C31" s="134"/>
      <c r="D31" s="134"/>
      <c r="E31" s="134"/>
      <c r="F31" s="135"/>
      <c r="G31" s="55"/>
      <c r="H31" s="55"/>
      <c r="I31" s="55"/>
      <c r="J31" s="55"/>
      <c r="K31" s="55"/>
      <c r="L31" s="55"/>
      <c r="M31" s="55"/>
      <c r="N31" s="55"/>
      <c r="O31" s="55"/>
      <c r="P31" s="54"/>
    </row>
    <row r="32" spans="1:21" ht="20.100000000000001" customHeight="1" thickBot="1" x14ac:dyDescent="0.3">
      <c r="A32" s="5" t="s">
        <v>6</v>
      </c>
      <c r="B32" s="159" t="s">
        <v>24</v>
      </c>
      <c r="C32" s="160"/>
      <c r="D32" s="114" t="s">
        <v>23</v>
      </c>
      <c r="E32" s="116"/>
      <c r="F32" s="116"/>
      <c r="G32" s="115"/>
      <c r="H32" s="114" t="s">
        <v>20</v>
      </c>
      <c r="I32" s="115"/>
      <c r="J32" s="116" t="s">
        <v>21</v>
      </c>
      <c r="K32" s="116"/>
      <c r="L32" s="117" t="s">
        <v>3</v>
      </c>
      <c r="M32" s="117"/>
      <c r="N32" s="110" t="s">
        <v>4</v>
      </c>
      <c r="O32" s="111"/>
      <c r="P32" s="60" t="s">
        <v>22</v>
      </c>
      <c r="Q32" s="56"/>
    </row>
    <row r="33" spans="1:16" ht="19.2" customHeight="1" thickBot="1" x14ac:dyDescent="0.3">
      <c r="A33" s="61" t="s">
        <v>25</v>
      </c>
      <c r="B33" s="157"/>
      <c r="C33" s="158"/>
      <c r="D33" s="149"/>
      <c r="E33" s="163"/>
      <c r="F33" s="163"/>
      <c r="G33" s="150"/>
      <c r="H33" s="149"/>
      <c r="I33" s="150"/>
      <c r="J33" s="151"/>
      <c r="K33" s="152"/>
      <c r="L33" s="108"/>
      <c r="M33" s="109"/>
      <c r="N33" s="112"/>
      <c r="O33" s="113"/>
      <c r="P33" s="59">
        <f t="shared" ref="P33:P41" si="5">L33-N33</f>
        <v>0</v>
      </c>
    </row>
    <row r="34" spans="1:16" ht="18.75" customHeight="1" thickBot="1" x14ac:dyDescent="0.3">
      <c r="A34" s="62" t="s">
        <v>25</v>
      </c>
      <c r="B34" s="156"/>
      <c r="C34" s="156"/>
      <c r="D34" s="118"/>
      <c r="E34" s="155"/>
      <c r="F34" s="155"/>
      <c r="G34" s="119"/>
      <c r="H34" s="118"/>
      <c r="I34" s="119"/>
      <c r="J34" s="106"/>
      <c r="K34" s="107"/>
      <c r="L34" s="108"/>
      <c r="M34" s="109"/>
      <c r="N34" s="112"/>
      <c r="O34" s="113"/>
      <c r="P34" s="59">
        <f t="shared" si="5"/>
        <v>0</v>
      </c>
    </row>
    <row r="35" spans="1:16" ht="18.75" customHeight="1" thickBot="1" x14ac:dyDescent="0.3">
      <c r="A35" s="62" t="s">
        <v>25</v>
      </c>
      <c r="B35" s="161"/>
      <c r="C35" s="162"/>
      <c r="D35" s="118"/>
      <c r="E35" s="155"/>
      <c r="F35" s="155"/>
      <c r="G35" s="119"/>
      <c r="H35" s="118"/>
      <c r="I35" s="119"/>
      <c r="J35" s="118"/>
      <c r="K35" s="148"/>
      <c r="L35" s="153"/>
      <c r="M35" s="154"/>
      <c r="N35" s="164"/>
      <c r="O35" s="165"/>
      <c r="P35" s="59">
        <f t="shared" si="5"/>
        <v>0</v>
      </c>
    </row>
    <row r="36" spans="1:16" ht="19.2" customHeight="1" thickBot="1" x14ac:dyDescent="0.3">
      <c r="A36" s="61" t="s">
        <v>25</v>
      </c>
      <c r="B36" s="203"/>
      <c r="C36" s="204"/>
      <c r="D36" s="161"/>
      <c r="E36" s="205"/>
      <c r="F36" s="205"/>
      <c r="G36" s="162"/>
      <c r="H36" s="161"/>
      <c r="I36" s="162"/>
      <c r="J36" s="161"/>
      <c r="K36" s="162"/>
      <c r="L36" s="153"/>
      <c r="M36" s="154"/>
      <c r="N36" s="164"/>
      <c r="O36" s="165"/>
      <c r="P36" s="59">
        <f t="shared" si="5"/>
        <v>0</v>
      </c>
    </row>
    <row r="37" spans="1:16" ht="19.5" customHeight="1" thickBot="1" x14ac:dyDescent="0.3">
      <c r="A37" s="62" t="s">
        <v>25</v>
      </c>
      <c r="B37" s="161"/>
      <c r="C37" s="162"/>
      <c r="D37" s="118"/>
      <c r="E37" s="155"/>
      <c r="F37" s="155"/>
      <c r="G37" s="119"/>
      <c r="H37" s="118"/>
      <c r="I37" s="119"/>
      <c r="J37" s="118"/>
      <c r="K37" s="119"/>
      <c r="L37" s="153"/>
      <c r="M37" s="154"/>
      <c r="N37" s="164"/>
      <c r="O37" s="165"/>
      <c r="P37" s="59">
        <f t="shared" si="5"/>
        <v>0</v>
      </c>
    </row>
    <row r="38" spans="1:16" ht="19.5" customHeight="1" thickBot="1" x14ac:dyDescent="0.3">
      <c r="A38" s="62" t="s">
        <v>25</v>
      </c>
      <c r="B38" s="161"/>
      <c r="C38" s="162"/>
      <c r="D38" s="118"/>
      <c r="E38" s="155"/>
      <c r="F38" s="155"/>
      <c r="G38" s="119"/>
      <c r="H38" s="118"/>
      <c r="I38" s="119"/>
      <c r="J38" s="118"/>
      <c r="K38" s="119"/>
      <c r="L38" s="153"/>
      <c r="M38" s="154"/>
      <c r="N38" s="164"/>
      <c r="O38" s="165"/>
      <c r="P38" s="59">
        <f t="shared" si="5"/>
        <v>0</v>
      </c>
    </row>
    <row r="39" spans="1:16" ht="19.5" customHeight="1" thickBot="1" x14ac:dyDescent="0.3">
      <c r="A39" s="61" t="s">
        <v>25</v>
      </c>
      <c r="B39" s="203"/>
      <c r="C39" s="204"/>
      <c r="D39" s="161"/>
      <c r="E39" s="205"/>
      <c r="F39" s="205"/>
      <c r="G39" s="162"/>
      <c r="H39" s="161"/>
      <c r="I39" s="162"/>
      <c r="J39" s="161"/>
      <c r="K39" s="162"/>
      <c r="L39" s="153"/>
      <c r="M39" s="154"/>
      <c r="N39" s="164"/>
      <c r="O39" s="165"/>
      <c r="P39" s="59">
        <f t="shared" si="5"/>
        <v>0</v>
      </c>
    </row>
    <row r="40" spans="1:16" ht="19.5" customHeight="1" thickBot="1" x14ac:dyDescent="0.3">
      <c r="A40" s="62" t="s">
        <v>25</v>
      </c>
      <c r="B40" s="161"/>
      <c r="C40" s="162"/>
      <c r="D40" s="118"/>
      <c r="E40" s="155"/>
      <c r="F40" s="155"/>
      <c r="G40" s="119"/>
      <c r="H40" s="118"/>
      <c r="I40" s="119"/>
      <c r="J40" s="118"/>
      <c r="K40" s="119"/>
      <c r="L40" s="153"/>
      <c r="M40" s="154"/>
      <c r="N40" s="164"/>
      <c r="O40" s="165"/>
      <c r="P40" s="59">
        <f t="shared" si="5"/>
        <v>0</v>
      </c>
    </row>
    <row r="41" spans="1:16" ht="19.5" customHeight="1" x14ac:dyDescent="0.25">
      <c r="A41" s="62" t="s">
        <v>25</v>
      </c>
      <c r="B41" s="161"/>
      <c r="C41" s="162"/>
      <c r="D41" s="118"/>
      <c r="E41" s="155"/>
      <c r="F41" s="155"/>
      <c r="G41" s="119"/>
      <c r="H41" s="118"/>
      <c r="I41" s="119"/>
      <c r="J41" s="118"/>
      <c r="K41" s="119"/>
      <c r="L41" s="153"/>
      <c r="M41" s="154"/>
      <c r="N41" s="164"/>
      <c r="O41" s="165"/>
      <c r="P41" s="59">
        <f t="shared" si="5"/>
        <v>0</v>
      </c>
    </row>
    <row r="42" spans="1:16" ht="18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  <row r="589" spans="1:15" x14ac:dyDescent="0.25">
      <c r="L589" s="2"/>
      <c r="M589" s="2"/>
      <c r="N589" s="2"/>
      <c r="O589" s="2"/>
    </row>
    <row r="590" spans="1:15" x14ac:dyDescent="0.25">
      <c r="L590" s="2"/>
      <c r="M590" s="2"/>
      <c r="N590" s="2"/>
      <c r="O590" s="2"/>
    </row>
    <row r="591" spans="1:15" x14ac:dyDescent="0.25">
      <c r="L591" s="2"/>
      <c r="M591" s="2"/>
      <c r="N591" s="2"/>
      <c r="O591" s="2"/>
    </row>
  </sheetData>
  <mergeCells count="88"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5:O35"/>
    <mergeCell ref="L22:O23"/>
    <mergeCell ref="A2:P2"/>
    <mergeCell ref="L18:O19"/>
    <mergeCell ref="L20:O21"/>
    <mergeCell ref="H17:J18"/>
    <mergeCell ref="H22:J22"/>
    <mergeCell ref="H19:J19"/>
    <mergeCell ref="H20:J20"/>
    <mergeCell ref="H21:J21"/>
    <mergeCell ref="A18:B18"/>
    <mergeCell ref="A19:B19"/>
    <mergeCell ref="A20:B20"/>
    <mergeCell ref="A21:B21"/>
    <mergeCell ref="F17:G18"/>
    <mergeCell ref="F21:G21"/>
    <mergeCell ref="D35:G35"/>
    <mergeCell ref="B34:C34"/>
    <mergeCell ref="B33:C33"/>
    <mergeCell ref="B32:C32"/>
    <mergeCell ref="B35:C35"/>
    <mergeCell ref="D32:G32"/>
    <mergeCell ref="D33:G33"/>
    <mergeCell ref="D34:G34"/>
    <mergeCell ref="H35:I35"/>
    <mergeCell ref="J35:K35"/>
    <mergeCell ref="L33:M33"/>
    <mergeCell ref="H33:I33"/>
    <mergeCell ref="J33:K33"/>
    <mergeCell ref="L35:M35"/>
    <mergeCell ref="I4:J4"/>
    <mergeCell ref="C4:D4"/>
    <mergeCell ref="O4:P4"/>
    <mergeCell ref="K4:L4"/>
    <mergeCell ref="G4:H4"/>
    <mergeCell ref="E4:F4"/>
    <mergeCell ref="M4:N4"/>
    <mergeCell ref="A15:B15"/>
    <mergeCell ref="J34:K34"/>
    <mergeCell ref="L34:M34"/>
    <mergeCell ref="N32:O32"/>
    <mergeCell ref="N33:O33"/>
    <mergeCell ref="N34:O34"/>
    <mergeCell ref="H32:I32"/>
    <mergeCell ref="J32:K32"/>
    <mergeCell ref="L32:M32"/>
    <mergeCell ref="H34:I34"/>
    <mergeCell ref="F19:G19"/>
    <mergeCell ref="F20:G20"/>
    <mergeCell ref="A26:P28"/>
    <mergeCell ref="A31:F31"/>
    <mergeCell ref="F22:G22"/>
  </mergeCells>
  <phoneticPr fontId="19" type="noConversion"/>
  <conditionalFormatting sqref="R18:R22">
    <cfRule type="expression" priority="6">
      <formula>TRUE</formula>
    </cfRule>
  </conditionalFormatting>
  <conditionalFormatting sqref="P17">
    <cfRule type="expression" priority="11">
      <formula>$R$18:$R$22=TRUE</formula>
    </cfRule>
  </conditionalFormatting>
  <conditionalFormatting sqref="P18 P20 P22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R18:R22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725C2E0D-4ADA-49C8-A94F-29D78EEDEE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National TAB</cp:lastModifiedBy>
  <cp:revision/>
  <cp:lastPrinted>2017-11-15T17:23:59Z</cp:lastPrinted>
  <dcterms:created xsi:type="dcterms:W3CDTF">2015-11-16T19:09:52Z</dcterms:created>
  <dcterms:modified xsi:type="dcterms:W3CDTF">2023-06-01T19:50:01Z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0x0101003F2DAE4F47E9D74E85DCFB290B65900D</vt:lpwstr>
  </property>
</Properties>
</file>