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Shake Shack/1758 Ross park mall/"/>
    </mc:Choice>
  </mc:AlternateContent>
  <xr:revisionPtr revIDLastSave="0" documentId="8_{C5D0888B-807C-4F2A-8A8B-1D7FECC330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F8" i="1"/>
  <c r="I8" i="1"/>
  <c r="J8" i="1"/>
  <c r="F9" i="1"/>
  <c r="I9" i="1"/>
  <c r="J9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E13" i="1" l="1"/>
  <c r="F13" i="1"/>
</calcChain>
</file>

<file path=xl/sharedStrings.xml><?xml version="1.0" encoding="utf-8"?>
<sst xmlns="http://schemas.openxmlformats.org/spreadsheetml/2006/main" count="90" uniqueCount="52">
  <si>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</si>
  <si>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</si>
  <si>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</si>
  <si>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</si>
  <si>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</si>
  <si>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</si>
  <si>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</si>
  <si>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</si>
  <si>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</si>
  <si>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</si>
  <si>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</si>
  <si>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</si>
  <si>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</si>
  <si>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</si>
  <si>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</si>
  <si>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</si>
  <si>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</si>
  <si>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</si>
  <si>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</si>
  <si>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</si>
  <si>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</si>
  <si>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</si>
  <si>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</si>
  <si>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</si>
  <si>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</si>
  <si>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</si>
  <si>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</si>
  <si>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</si>
  <si>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</si>
  <si>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</si>
  <si>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</si>
  <si>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</si>
  <si>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</si>
  <si>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</si>
  <si>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</si>
  <si>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</si>
  <si>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</si>
  <si>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</si>
  <si>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</si>
  <si>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</si>
  <si>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</si>
  <si>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KITCHEN GRILL</t>
  </si>
  <si>
    <t xml:space="preserve">KITCHEN FRYER </t>
  </si>
  <si>
    <t>KITCHEN DISH</t>
  </si>
  <si>
    <t>VAV-1</t>
  </si>
  <si>
    <t>VAV-2</t>
  </si>
  <si>
    <t>VAV-3</t>
  </si>
  <si>
    <t>VAV-4</t>
  </si>
  <si>
    <t xml:space="preserve">BOH </t>
  </si>
  <si>
    <t xml:space="preserve">KITCHEN </t>
  </si>
  <si>
    <t xml:space="preserve">DINING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</si>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</sst>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122865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E6" sqref="E6"/>
    </sheetView>
  </sheetViews>
  <sheetFormatPr defaultColWidth="9.08984375" defaultRowHeight="12.5" x14ac:dyDescent="0.25"/>
  <cols>
    <col min="1" max="1" width="10.54296875" style="1" customWidth="1"/>
    <col min="2" max="2" width="12.7265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7" t="s">
        <v>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82" t="s">
        <v>0</v>
      </c>
      <c r="D4" s="183"/>
      <c r="E4" s="170" t="s">
        <v>1</v>
      </c>
      <c r="F4" s="168"/>
      <c r="G4" s="188" t="s">
        <v>2</v>
      </c>
      <c r="H4" s="189"/>
      <c r="I4" s="180" t="s">
        <v>24</v>
      </c>
      <c r="J4" s="181"/>
      <c r="K4" s="186" t="s">
        <v>3</v>
      </c>
      <c r="L4" s="187"/>
      <c r="M4" s="184" t="s">
        <v>4</v>
      </c>
      <c r="N4" s="185"/>
      <c r="O4" s="184" t="s">
        <v>35</v>
      </c>
      <c r="P4" s="18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44</v>
      </c>
      <c r="B6" s="70" t="s">
        <v>48</v>
      </c>
      <c r="C6" s="23">
        <v>2000</v>
      </c>
      <c r="D6" s="24">
        <v>2079</v>
      </c>
      <c r="E6" s="23">
        <v>0</v>
      </c>
      <c r="F6" s="24" t="e">
        <f t="shared" ref="E6:F7" si="0">D6-H6</f>
        <v>#VALUE!</v>
      </c>
      <c r="G6" s="25">
        <v>500</v>
      </c>
      <c r="H6" s="26" t="s">
        <v>51</v>
      </c>
      <c r="I6" s="27">
        <f>G6/C6</f>
        <v>0.25</v>
      </c>
      <c r="J6" s="28" t="e">
        <f>H6/D6</f>
        <v>#VALUE!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49</v>
      </c>
      <c r="C7" s="35">
        <v>2000</v>
      </c>
      <c r="D7" s="36">
        <v>1991</v>
      </c>
      <c r="E7" s="35">
        <v>0</v>
      </c>
      <c r="F7" s="36" t="e">
        <f t="shared" si="0"/>
        <v>#VALUE!</v>
      </c>
      <c r="G7" s="37">
        <v>500</v>
      </c>
      <c r="H7" s="38" t="s">
        <v>51</v>
      </c>
      <c r="I7" s="39">
        <f t="shared" ref="I7:J7" si="1">G7/C7</f>
        <v>0.25</v>
      </c>
      <c r="J7" s="40" t="e">
        <f t="shared" si="1"/>
        <v>#VALUE!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49</v>
      </c>
      <c r="C8" s="35">
        <v>2000</v>
      </c>
      <c r="D8" s="36">
        <v>2039</v>
      </c>
      <c r="E8" s="35">
        <v>0</v>
      </c>
      <c r="F8" s="36" t="e">
        <f t="shared" ref="F8:F9" si="2">D8-H8</f>
        <v>#VALUE!</v>
      </c>
      <c r="G8" s="37">
        <v>500</v>
      </c>
      <c r="H8" s="38" t="s">
        <v>51</v>
      </c>
      <c r="I8" s="39">
        <f t="shared" ref="I8:I9" si="3">G8/C8</f>
        <v>0.25</v>
      </c>
      <c r="J8" s="40" t="e">
        <f t="shared" ref="J8:J9" si="4">H8/D8</f>
        <v>#VALUE!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47</v>
      </c>
      <c r="B9" s="71" t="s">
        <v>50</v>
      </c>
      <c r="C9" s="35">
        <v>800</v>
      </c>
      <c r="D9" s="36">
        <v>823</v>
      </c>
      <c r="E9" s="35">
        <v>0</v>
      </c>
      <c r="F9" s="36" t="e">
        <f t="shared" si="2"/>
        <v>#VALUE!</v>
      </c>
      <c r="G9" s="37">
        <v>200</v>
      </c>
      <c r="H9" s="38" t="s">
        <v>51</v>
      </c>
      <c r="I9" s="39">
        <f t="shared" si="3"/>
        <v>0.25</v>
      </c>
      <c r="J9" s="40" t="e">
        <f t="shared" si="4"/>
        <v>#VALUE!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39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1200</v>
      </c>
      <c r="N10" s="51">
        <v>1273</v>
      </c>
      <c r="O10" s="45"/>
      <c r="P10" s="46"/>
      <c r="Q10" s="61"/>
      <c r="R10" s="66"/>
    </row>
    <row r="11" spans="1:21" ht="20.149999999999999" customHeight="1" x14ac:dyDescent="0.25">
      <c r="A11" s="73" t="s">
        <v>40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860</v>
      </c>
      <c r="N11" s="51">
        <v>848</v>
      </c>
      <c r="O11" s="45"/>
      <c r="P11" s="46"/>
      <c r="Q11" s="61"/>
      <c r="R11" s="66"/>
    </row>
    <row r="12" spans="1:21" ht="20.149999999999999" customHeight="1" thickBot="1" x14ac:dyDescent="0.3">
      <c r="A12" s="73" t="s">
        <v>23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675</v>
      </c>
      <c r="N12" s="51">
        <v>685</v>
      </c>
      <c r="O12" s="45"/>
      <c r="P12" s="46"/>
      <c r="Q12" s="61"/>
      <c r="R12" s="66"/>
    </row>
    <row r="13" spans="1:21" ht="20.149999999999999" customHeight="1" thickBot="1" x14ac:dyDescent="0.3">
      <c r="A13" s="196" t="s">
        <v>25</v>
      </c>
      <c r="B13" s="197"/>
      <c r="C13" s="74">
        <f t="shared" ref="C13:H13" si="5">SUM(C6:C12)</f>
        <v>6800</v>
      </c>
      <c r="D13" s="75">
        <f t="shared" si="5"/>
        <v>6932</v>
      </c>
      <c r="E13" s="74">
        <f t="shared" si="5"/>
        <v>0</v>
      </c>
      <c r="F13" s="75" t="e">
        <f t="shared" si="5"/>
        <v>#VALUE!</v>
      </c>
      <c r="G13" s="76">
        <f t="shared" si="5"/>
        <v>1700</v>
      </c>
      <c r="H13" s="77">
        <f t="shared" si="5"/>
        <v>0</v>
      </c>
      <c r="I13" s="78"/>
      <c r="J13" s="79"/>
      <c r="K13" s="76">
        <f t="shared" ref="K13:P13" si="6">SUM(K6:K12)</f>
        <v>0</v>
      </c>
      <c r="L13" s="77">
        <f t="shared" si="6"/>
        <v>0</v>
      </c>
      <c r="M13" s="101">
        <f t="shared" si="6"/>
        <v>2735</v>
      </c>
      <c r="N13" s="80">
        <f t="shared" si="6"/>
        <v>2806</v>
      </c>
      <c r="O13" s="81">
        <f t="shared" si="6"/>
        <v>0</v>
      </c>
      <c r="P13" s="82">
        <f t="shared" si="6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26</v>
      </c>
      <c r="B15" s="83"/>
      <c r="C15" s="83"/>
      <c r="D15" s="83"/>
      <c r="F15" s="157" t="s">
        <v>10</v>
      </c>
      <c r="G15" s="158"/>
      <c r="H15" s="131" t="s">
        <v>29</v>
      </c>
      <c r="I15" s="132"/>
      <c r="J15" s="133"/>
      <c r="L15" s="95" t="s">
        <v>31</v>
      </c>
      <c r="M15" s="84"/>
      <c r="N15" s="84"/>
      <c r="O15" s="84"/>
      <c r="P15" s="84"/>
      <c r="R15" s="1" t="b">
        <f>T15=U15</f>
        <v>1</v>
      </c>
      <c r="T15" s="1" t="b">
        <f>C19&lt;0</f>
        <v>1</v>
      </c>
      <c r="U15" s="1" t="b">
        <f>D19&lt;0</f>
        <v>1</v>
      </c>
    </row>
    <row r="16" spans="1:21" ht="18.75" customHeight="1" thickBot="1" x14ac:dyDescent="0.3">
      <c r="A16" s="149" t="s">
        <v>25</v>
      </c>
      <c r="B16" s="150"/>
      <c r="C16" s="86" t="s">
        <v>7</v>
      </c>
      <c r="D16" s="87" t="s">
        <v>8</v>
      </c>
      <c r="F16" s="159"/>
      <c r="G16" s="160"/>
      <c r="H16" s="134"/>
      <c r="I16" s="135"/>
      <c r="J16" s="136"/>
      <c r="L16" s="128" t="s">
        <v>34</v>
      </c>
      <c r="M16" s="128"/>
      <c r="N16" s="128"/>
      <c r="O16" s="128"/>
      <c r="P16" s="98">
        <f>IF(R15=TRUE, 1, 0)</f>
        <v>1</v>
      </c>
    </row>
    <row r="17" spans="1:21" ht="18.75" customHeight="1" x14ac:dyDescent="0.35">
      <c r="A17" s="151" t="s">
        <v>28</v>
      </c>
      <c r="B17" s="152"/>
      <c r="C17" s="88">
        <f>G13+K13</f>
        <v>1700</v>
      </c>
      <c r="D17" s="89">
        <f>H13+L13</f>
        <v>0</v>
      </c>
      <c r="F17" s="200" t="s">
        <v>11</v>
      </c>
      <c r="G17" s="201"/>
      <c r="H17" s="140" t="s">
        <v>51</v>
      </c>
      <c r="I17" s="141"/>
      <c r="J17" s="142"/>
      <c r="L17" s="129"/>
      <c r="M17" s="129"/>
      <c r="N17" s="129"/>
      <c r="O17" s="129"/>
      <c r="P17" s="100"/>
      <c r="R17" s="1" t="e">
        <f>T17=U17</f>
        <v>#DIV/0!</v>
      </c>
      <c r="T17" s="1" t="e">
        <f>H20&lt;0</f>
        <v>#DIV/0!</v>
      </c>
      <c r="U17" s="1" t="b">
        <f>D19&lt;0</f>
        <v>1</v>
      </c>
    </row>
    <row r="18" spans="1:21" ht="18.75" customHeight="1" thickBot="1" x14ac:dyDescent="0.4">
      <c r="A18" s="153" t="s">
        <v>27</v>
      </c>
      <c r="B18" s="154"/>
      <c r="C18" s="92">
        <f>M13+O13</f>
        <v>2735</v>
      </c>
      <c r="D18" s="93">
        <f>N13+P13</f>
        <v>2806</v>
      </c>
      <c r="F18" s="202" t="s">
        <v>12</v>
      </c>
      <c r="G18" s="203"/>
      <c r="H18" s="143" t="s">
        <v>51</v>
      </c>
      <c r="I18" s="144"/>
      <c r="J18" s="145"/>
      <c r="L18" s="130" t="s">
        <v>32</v>
      </c>
      <c r="M18" s="130"/>
      <c r="N18" s="130"/>
      <c r="O18" s="130"/>
      <c r="P18" s="99" t="e">
        <f>IF(R17=TRUE, 1, 0)</f>
        <v>#DIV/0!</v>
      </c>
    </row>
    <row r="19" spans="1:21" ht="18.75" customHeight="1" thickBot="1" x14ac:dyDescent="0.4">
      <c r="A19" s="155" t="s">
        <v>15</v>
      </c>
      <c r="B19" s="156"/>
      <c r="C19" s="90">
        <f>C17-C18</f>
        <v>-1035</v>
      </c>
      <c r="D19" s="91">
        <f>D17-D18</f>
        <v>-2806</v>
      </c>
      <c r="F19" s="161" t="s">
        <v>13</v>
      </c>
      <c r="G19" s="162"/>
      <c r="H19" s="146" t="s">
        <v>51</v>
      </c>
      <c r="I19" s="147"/>
      <c r="J19" s="148"/>
      <c r="L19" s="129"/>
      <c r="M19" s="129"/>
      <c r="N19" s="129"/>
      <c r="O19" s="129"/>
      <c r="P19" s="100"/>
      <c r="R19" s="1" t="e">
        <f>AND(H20&gt;=-0.02, H20&lt;=0.02)</f>
        <v>#DIV/0!</v>
      </c>
    </row>
    <row r="20" spans="1:21" ht="16.5" customHeight="1" thickBot="1" x14ac:dyDescent="0.3">
      <c r="F20" s="216" t="s">
        <v>14</v>
      </c>
      <c r="G20" s="217"/>
      <c r="H20" s="137" t="e">
        <f>AVERAGE(H17:J19)</f>
        <v>#DIV/0!</v>
      </c>
      <c r="I20" s="138"/>
      <c r="J20" s="139"/>
      <c r="L20" s="126" t="s">
        <v>33</v>
      </c>
      <c r="M20" s="126"/>
      <c r="N20" s="126"/>
      <c r="O20" s="126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6"/>
      <c r="M21" s="126"/>
      <c r="N21" s="126"/>
      <c r="O21" s="126"/>
      <c r="P21" s="97"/>
    </row>
    <row r="22" spans="1:21" ht="32" customHeight="1" thickBot="1" x14ac:dyDescent="0.3">
      <c r="A22" s="96" t="s">
        <v>36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2" customHeight="1" thickBot="1" x14ac:dyDescent="0.3">
      <c r="A23" s="149" t="s">
        <v>25</v>
      </c>
      <c r="B23" s="150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7" customHeight="1" x14ac:dyDescent="0.35">
      <c r="A24" s="190" t="s">
        <v>37</v>
      </c>
      <c r="B24" s="191"/>
      <c r="C24" s="88">
        <f>G20+K20</f>
        <v>0</v>
      </c>
      <c r="D24" s="89" t="s">
        <v>51</v>
      </c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49999999999999" customHeight="1" thickBot="1" x14ac:dyDescent="0.4">
      <c r="A25" s="192" t="s">
        <v>38</v>
      </c>
      <c r="B25" s="193"/>
      <c r="C25" s="92">
        <f>M20+O20</f>
        <v>0</v>
      </c>
      <c r="D25" s="93">
        <v>2806</v>
      </c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49999999999999" customHeight="1" thickBot="1" x14ac:dyDescent="0.4">
      <c r="A26" s="194" t="s">
        <v>15</v>
      </c>
      <c r="B26" s="195"/>
      <c r="C26" s="109">
        <f>C24-C25</f>
        <v>0</v>
      </c>
      <c r="D26" s="110" t="e">
        <f>D24-D25</f>
        <v>#VALUE!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35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25" customHeight="1" thickBot="1" x14ac:dyDescent="0.4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67"/>
    </row>
    <row r="30" spans="1:21" ht="20.149999999999999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67"/>
    </row>
    <row r="31" spans="1:21" ht="20.149999999999999" customHeight="1" thickBot="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13" t="s">
        <v>16</v>
      </c>
      <c r="B34" s="214"/>
      <c r="C34" s="214"/>
      <c r="D34" s="214"/>
      <c r="E34" s="214"/>
      <c r="F34" s="215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25" customHeight="1" thickBot="1" x14ac:dyDescent="0.3">
      <c r="A35" s="5" t="s">
        <v>6</v>
      </c>
      <c r="B35" s="166" t="s">
        <v>21</v>
      </c>
      <c r="C35" s="167"/>
      <c r="D35" s="168" t="s">
        <v>20</v>
      </c>
      <c r="E35" s="169"/>
      <c r="F35" s="169"/>
      <c r="G35" s="170"/>
      <c r="H35" s="168" t="s">
        <v>17</v>
      </c>
      <c r="I35" s="170"/>
      <c r="J35" s="169" t="s">
        <v>18</v>
      </c>
      <c r="K35" s="169"/>
      <c r="L35" s="179" t="s">
        <v>3</v>
      </c>
      <c r="M35" s="179"/>
      <c r="N35" s="218" t="s">
        <v>4</v>
      </c>
      <c r="O35" s="219"/>
      <c r="P35" s="58" t="s">
        <v>19</v>
      </c>
    </row>
    <row r="36" spans="1:17" ht="18.75" customHeight="1" thickBot="1" x14ac:dyDescent="0.3">
      <c r="A36" s="59" t="s">
        <v>22</v>
      </c>
      <c r="B36" s="164"/>
      <c r="C36" s="165"/>
      <c r="D36" s="171"/>
      <c r="E36" s="172"/>
      <c r="F36" s="172"/>
      <c r="G36" s="173"/>
      <c r="H36" s="171"/>
      <c r="I36" s="173"/>
      <c r="J36" s="177"/>
      <c r="K36" s="178"/>
      <c r="L36" s="175"/>
      <c r="M36" s="176"/>
      <c r="N36" s="220"/>
      <c r="O36" s="221"/>
      <c r="P36" s="57">
        <f t="shared" ref="P36:P44" si="7">L36-N36</f>
        <v>0</v>
      </c>
    </row>
    <row r="37" spans="1:17" ht="18.75" customHeight="1" thickBot="1" x14ac:dyDescent="0.3">
      <c r="A37" s="60" t="s">
        <v>22</v>
      </c>
      <c r="B37" s="163"/>
      <c r="C37" s="163"/>
      <c r="D37" s="118"/>
      <c r="E37" s="119"/>
      <c r="F37" s="119"/>
      <c r="G37" s="120"/>
      <c r="H37" s="118"/>
      <c r="I37" s="120"/>
      <c r="J37" s="198"/>
      <c r="K37" s="199"/>
      <c r="L37" s="175"/>
      <c r="M37" s="176"/>
      <c r="N37" s="220"/>
      <c r="O37" s="221"/>
      <c r="P37" s="57">
        <f t="shared" si="7"/>
        <v>0</v>
      </c>
    </row>
    <row r="38" spans="1:17" ht="19.25" customHeight="1" thickBot="1" x14ac:dyDescent="0.3">
      <c r="A38" s="60" t="s">
        <v>22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74"/>
      <c r="L38" s="121"/>
      <c r="M38" s="122"/>
      <c r="N38" s="114"/>
      <c r="O38" s="115"/>
      <c r="P38" s="57">
        <f t="shared" si="7"/>
        <v>0</v>
      </c>
    </row>
    <row r="39" spans="1:17" ht="19.5" customHeight="1" thickBot="1" x14ac:dyDescent="0.3">
      <c r="A39" s="59" t="s">
        <v>22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7">
        <f t="shared" si="7"/>
        <v>0</v>
      </c>
    </row>
    <row r="40" spans="1:17" ht="19.5" customHeight="1" thickBot="1" x14ac:dyDescent="0.3">
      <c r="A40" s="60" t="s">
        <v>22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7"/>
        <v>0</v>
      </c>
    </row>
    <row r="41" spans="1:17" ht="19.5" customHeight="1" thickBot="1" x14ac:dyDescent="0.3">
      <c r="A41" s="60" t="s">
        <v>22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7">
        <f t="shared" si="7"/>
        <v>0</v>
      </c>
    </row>
    <row r="42" spans="1:17" ht="19.5" customHeight="1" thickBot="1" x14ac:dyDescent="0.3">
      <c r="A42" s="59" t="s">
        <v>22</v>
      </c>
      <c r="B42" s="123"/>
      <c r="C42" s="124"/>
      <c r="D42" s="116"/>
      <c r="E42" s="125"/>
      <c r="F42" s="125"/>
      <c r="G42" s="117"/>
      <c r="H42" s="116"/>
      <c r="I42" s="117"/>
      <c r="J42" s="116"/>
      <c r="K42" s="117"/>
      <c r="L42" s="121"/>
      <c r="M42" s="122"/>
      <c r="N42" s="114"/>
      <c r="O42" s="115"/>
      <c r="P42" s="57">
        <f t="shared" si="7"/>
        <v>0</v>
      </c>
    </row>
    <row r="43" spans="1:17" ht="19.5" customHeight="1" thickBot="1" x14ac:dyDescent="0.3">
      <c r="A43" s="60" t="s">
        <v>22</v>
      </c>
      <c r="B43" s="116"/>
      <c r="C43" s="117"/>
      <c r="D43" s="118"/>
      <c r="E43" s="119"/>
      <c r="F43" s="119"/>
      <c r="G43" s="120"/>
      <c r="H43" s="118"/>
      <c r="I43" s="120"/>
      <c r="J43" s="118"/>
      <c r="K43" s="120"/>
      <c r="L43" s="121"/>
      <c r="M43" s="122"/>
      <c r="N43" s="114"/>
      <c r="O43" s="115"/>
      <c r="P43" s="57">
        <f t="shared" si="7"/>
        <v>0</v>
      </c>
    </row>
    <row r="44" spans="1:17" ht="18.75" customHeight="1" x14ac:dyDescent="0.25">
      <c r="A44" s="60" t="s">
        <v>22</v>
      </c>
      <c r="B44" s="116"/>
      <c r="C44" s="117"/>
      <c r="D44" s="118"/>
      <c r="E44" s="119"/>
      <c r="F44" s="119"/>
      <c r="G44" s="120"/>
      <c r="H44" s="118"/>
      <c r="I44" s="120"/>
      <c r="J44" s="118"/>
      <c r="K44" s="120"/>
      <c r="L44" s="121"/>
      <c r="M44" s="122"/>
      <c r="N44" s="114"/>
      <c r="O44" s="115"/>
      <c r="P44" s="57">
        <f t="shared" si="7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FD8FF13-2B54-4B33-A771-FEA9B4D71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2025-12-03T17:26:56Z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