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wnloads\"/>
    </mc:Choice>
  </mc:AlternateContent>
  <xr:revisionPtr revIDLastSave="0" documentId="13_ncr:1_{ADA20DCC-2038-4D83-AC51-91B02C661849}" xr6:coauthVersionLast="47" xr6:coauthVersionMax="47" xr10:uidLastSave="{00000000-0000-0000-0000-000000000000}"/>
  <bookViews>
    <workbookView xWindow="3740" yWindow="0" windowWidth="10070" windowHeight="1017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<sst xmlns="http://schemas.openxmlformats.org/spreadsheetml/2006/main" count="70" uniqueCount="51">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</sst>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8" sqref="H18:J18"/>
    </sheetView>
  </sheetViews>
  <sheetFormatPr defaultColWidth="9.1796875" defaultRowHeight="12.5" x14ac:dyDescent="0.25"/>
  <cols>
    <col min="1" max="1" width="10.54296875" style="1" customWidth="1"/>
    <col min="2" max="2" width="13.5429687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45">
      <c r="A3" s="96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49999999999999" customHeight="1" x14ac:dyDescent="0.25">
      <c r="A6" s="75" t="s">
        <v>28</v>
      </c>
      <c r="B6" s="73" t="s">
        <v>47</v>
      </c>
      <c r="C6" s="35">
        <v>4000</v>
      </c>
      <c r="D6" s="24">
        <v>3971</v>
      </c>
      <c r="E6" s="23">
        <f t="shared" ref="E6:F7" si="0">C6-G6</f>
        <v>3500</v>
      </c>
      <c r="F6" s="24">
        <f t="shared" si="0"/>
        <v>3457</v>
      </c>
      <c r="G6" s="25">
        <v>500</v>
      </c>
      <c r="H6" s="26">
        <v>514</v>
      </c>
      <c r="I6" s="27">
        <f>G6/C6</f>
        <v>0.125</v>
      </c>
      <c r="J6" s="28">
        <f>H6/D6</f>
        <v>0.12943842860740368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29</v>
      </c>
      <c r="B7" s="74" t="s">
        <v>48</v>
      </c>
      <c r="C7" s="35">
        <v>4000</v>
      </c>
      <c r="D7" s="36">
        <v>4123</v>
      </c>
      <c r="E7" s="35">
        <f t="shared" si="0"/>
        <v>3000</v>
      </c>
      <c r="F7" s="36">
        <f t="shared" si="0"/>
        <v>3076</v>
      </c>
      <c r="G7" s="37">
        <v>1000</v>
      </c>
      <c r="H7" s="38">
        <v>1047</v>
      </c>
      <c r="I7" s="39">
        <f t="shared" ref="I7:J7" si="1">G7/C7</f>
        <v>0.25</v>
      </c>
      <c r="J7" s="40">
        <f t="shared" si="1"/>
        <v>0.25394130487509098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1897</v>
      </c>
      <c r="M8" s="43"/>
      <c r="N8" s="44"/>
      <c r="O8" s="45"/>
      <c r="P8" s="46"/>
      <c r="Q8" s="52"/>
      <c r="R8" s="69"/>
    </row>
    <row r="9" spans="1:21" ht="20.149999999999999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3305</v>
      </c>
      <c r="O9" s="45"/>
      <c r="P9" s="46"/>
      <c r="Q9" s="64"/>
      <c r="R9" s="69"/>
    </row>
    <row r="10" spans="1:21" ht="20.149999999999999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49999999999999" customHeight="1" thickBot="1" x14ac:dyDescent="0.3">
      <c r="A11" s="166" t="s">
        <v>31</v>
      </c>
      <c r="B11" s="167"/>
      <c r="C11" s="77">
        <f t="shared" ref="C11:H11" si="2">SUM(C6:C10)</f>
        <v>8000</v>
      </c>
      <c r="D11" s="78">
        <f t="shared" si="2"/>
        <v>8094</v>
      </c>
      <c r="E11" s="77">
        <f t="shared" si="2"/>
        <v>6500</v>
      </c>
      <c r="F11" s="78">
        <f t="shared" si="2"/>
        <v>6533</v>
      </c>
      <c r="G11" s="79">
        <f t="shared" si="2"/>
        <v>1500</v>
      </c>
      <c r="H11" s="80">
        <f t="shared" si="2"/>
        <v>1561</v>
      </c>
      <c r="I11" s="81"/>
      <c r="J11" s="82"/>
      <c r="K11" s="79">
        <f t="shared" ref="K11:P11" si="3">SUM(K6:K10)</f>
        <v>1950</v>
      </c>
      <c r="L11" s="80">
        <f t="shared" si="3"/>
        <v>1897</v>
      </c>
      <c r="M11" s="112">
        <f t="shared" si="3"/>
        <v>3200</v>
      </c>
      <c r="N11" s="83">
        <f t="shared" si="3"/>
        <v>3305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49999999999999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49999999999999" customHeight="1" thickBot="1" x14ac:dyDescent="0.3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35">
      <c r="A15" s="146" t="s">
        <v>34</v>
      </c>
      <c r="B15" s="147"/>
      <c r="C15" s="99">
        <f>G11+K11</f>
        <v>3450</v>
      </c>
      <c r="D15" s="100">
        <f>H11+L11</f>
        <v>3458</v>
      </c>
      <c r="F15" s="173" t="s">
        <v>15</v>
      </c>
      <c r="G15" s="174"/>
      <c r="H15" s="135">
        <v>1.1000000000000001E-3</v>
      </c>
      <c r="I15" s="136"/>
      <c r="J15" s="137"/>
      <c r="L15" s="124"/>
      <c r="M15" s="124"/>
      <c r="N15" s="124"/>
      <c r="O15" s="124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4">
      <c r="A16" s="148" t="s">
        <v>33</v>
      </c>
      <c r="B16" s="149"/>
      <c r="C16" s="103">
        <f>M11+O11</f>
        <v>3350</v>
      </c>
      <c r="D16" s="104">
        <f>N11+P11</f>
        <v>3457</v>
      </c>
      <c r="F16" s="175" t="s">
        <v>16</v>
      </c>
      <c r="G16" s="176"/>
      <c r="H16" s="138" t="s">
        <v>50</v>
      </c>
      <c r="I16" s="139"/>
      <c r="J16" s="140"/>
      <c r="L16" s="125" t="s">
        <v>38</v>
      </c>
      <c r="M16" s="125"/>
      <c r="N16" s="125"/>
      <c r="O16" s="125"/>
      <c r="P16" s="110">
        <f>IF(R15=TRUE, 1, 0)</f>
        <v>1</v>
      </c>
    </row>
    <row r="17" spans="1:18" ht="18.75" customHeight="1" thickBot="1" x14ac:dyDescent="0.4">
      <c r="A17" s="150" t="s">
        <v>20</v>
      </c>
      <c r="B17" s="151"/>
      <c r="C17" s="101">
        <f>C15-C16</f>
        <v>100</v>
      </c>
      <c r="D17" s="102">
        <f>D15-D16</f>
        <v>1</v>
      </c>
      <c r="F17" s="113" t="s">
        <v>17</v>
      </c>
      <c r="G17" s="114"/>
      <c r="H17" s="141">
        <v>-2.3000000000000001E-4</v>
      </c>
      <c r="I17" s="142"/>
      <c r="J17" s="143"/>
      <c r="L17" s="124"/>
      <c r="M17" s="124"/>
      <c r="N17" s="124"/>
      <c r="O17" s="124"/>
      <c r="P17" s="111"/>
      <c r="R17" s="1" t="b">
        <f>AND(H18&gt;=-0.02, H18&lt;=0.02)</f>
        <v>1</v>
      </c>
    </row>
    <row r="18" spans="1:18" ht="16.5" customHeight="1" thickBot="1" x14ac:dyDescent="0.3">
      <c r="F18" s="189" t="s">
        <v>18</v>
      </c>
      <c r="G18" s="190"/>
      <c r="H18" s="132">
        <f>AVERAGE(H15:J17)</f>
        <v>4.3500000000000006E-4</v>
      </c>
      <c r="I18" s="133"/>
      <c r="J18" s="134"/>
      <c r="L18" s="121" t="s">
        <v>39</v>
      </c>
      <c r="M18" s="121"/>
      <c r="N18" s="121"/>
      <c r="O18" s="121"/>
      <c r="P18" s="105">
        <f>IF(R17=TRUE, 1, 0)</f>
        <v>1</v>
      </c>
    </row>
    <row r="19" spans="1:18" ht="13.7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49999999999999" customHeight="1" x14ac:dyDescent="0.2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49999999999999" customHeight="1" thickBot="1" x14ac:dyDescent="0.3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3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2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Annan</cp:lastModifiedBy>
  <cp:revision/>
  <cp:lastPrinted>2024-06-05T00:34:00Z</cp:lastPrinted>
  <dcterms:created xsi:type="dcterms:W3CDTF">2015-11-16T19:09:52Z</dcterms:created>
  <dcterms:modified xsi:type="dcterms:W3CDTF">2024-06-05T00:34:27Z</dcterms:modified>
</cp:coreProperties>
</file>