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ti\Desktop\"/>
    </mc:Choice>
  </mc:AlternateContent>
  <xr:revisionPtr revIDLastSave="0" documentId="8_{B7FA49D9-3449-4AF4-BC74-C10D87031D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I10" i="1"/>
  <c r="J10" i="1"/>
  <c r="E8" i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<sst xmlns="http://schemas.openxmlformats.org/spreadsheetml/2006/main" count="76" uniqueCount="49">
  <si>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</si>
  <si>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</si>
  <si>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</si>
  <si>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</si>
  <si>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</si>
  <si>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</si>
  <si>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</si>
  <si>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</si>
  <si>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</si>
  <si>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</si>
  <si>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</si>
  <si>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</si>
  <si>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</si>
  <si>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</si>
  <si>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</si>
  <si>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</si>
  <si>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</si>
  <si>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</si>
  <si>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</si>
  <si>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</si>
  <si>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</si>
  <si>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</si>
  <si>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</si>
  <si>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</si>
  <si>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</si>
  <si>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</si>
  <si>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</si>
  <si>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</si>
  <si>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</si>
  <si>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</si>
  <si>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</si>
  <si>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</si>
  <si>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</si>
  <si>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</si>
  <si>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</si>
  <si>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</si>
  <si>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</si>
  <si>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</si>
  <si>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</si>
  <si>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</si>
  <si>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</si>
  <si>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</si>
  <si>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KITCHEN</t>
  </si>
  <si>
    <t>DINING</t>
  </si>
  <si>
    <t>AHU-5</t>
  </si>
  <si>
    <t>OLO LINE</t>
  </si>
  <si>
    <t>TRASH ROOM</t>
  </si>
  <si>
    <t>KITCHEN/TRASH RM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</si>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</sst>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30" zoomScaleNormal="55" zoomScaleSheetLayoutView="130" workbookViewId="0">
      <selection activeCell="H18" sqref="H18:J18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0" t="s">
        <v>32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1" ht="9.75" customHeight="1" thickBot="1" x14ac:dyDescent="0.35">
      <c r="A3" s="91"/>
    </row>
    <row r="4" spans="1:21" ht="20.100000000000001" customHeight="1" thickBot="1" x14ac:dyDescent="0.3">
      <c r="A4" s="8"/>
      <c r="B4" s="10" t="s">
        <v>5</v>
      </c>
      <c r="C4" s="159" t="s">
        <v>0</v>
      </c>
      <c r="D4" s="160"/>
      <c r="E4" s="134" t="s">
        <v>1</v>
      </c>
      <c r="F4" s="133"/>
      <c r="G4" s="165" t="s">
        <v>2</v>
      </c>
      <c r="H4" s="166"/>
      <c r="I4" s="157" t="s">
        <v>26</v>
      </c>
      <c r="J4" s="158"/>
      <c r="K4" s="163" t="s">
        <v>3</v>
      </c>
      <c r="L4" s="164"/>
      <c r="M4" s="161" t="s">
        <v>4</v>
      </c>
      <c r="N4" s="162"/>
      <c r="O4" s="161" t="s">
        <v>37</v>
      </c>
      <c r="P4" s="162"/>
      <c r="Q4" s="71"/>
      <c r="R4" s="64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1"/>
      <c r="R5" s="64"/>
    </row>
    <row r="6" spans="1:21" ht="20.100000000000001" customHeight="1" thickBot="1" x14ac:dyDescent="0.3">
      <c r="A6" s="78" t="s">
        <v>38</v>
      </c>
      <c r="B6" s="76" t="s">
        <v>45</v>
      </c>
      <c r="C6" s="25">
        <v>2500</v>
      </c>
      <c r="D6" s="26">
        <v>2316</v>
      </c>
      <c r="E6" s="25">
        <f t="shared" ref="E6:F7" si="0">C6-G6</f>
        <v>2175</v>
      </c>
      <c r="F6" s="26">
        <f t="shared" si="0"/>
        <v>1980</v>
      </c>
      <c r="G6" s="27">
        <v>325</v>
      </c>
      <c r="H6" s="28">
        <v>336</v>
      </c>
      <c r="I6" s="29">
        <f>G6/C6</f>
        <v>0.13</v>
      </c>
      <c r="J6" s="30">
        <f>H6/D6</f>
        <v>0.14507772020725387</v>
      </c>
      <c r="K6" s="31"/>
      <c r="L6" s="32"/>
      <c r="M6" s="33"/>
      <c r="N6" s="34"/>
      <c r="O6" s="35"/>
      <c r="P6" s="36"/>
      <c r="Q6" s="72"/>
      <c r="R6" s="69"/>
    </row>
    <row r="7" spans="1:21" ht="20.100000000000001" customHeight="1" thickBot="1" x14ac:dyDescent="0.3">
      <c r="A7" s="78" t="s">
        <v>39</v>
      </c>
      <c r="B7" s="77" t="s">
        <v>42</v>
      </c>
      <c r="C7" s="37">
        <v>2500</v>
      </c>
      <c r="D7" s="38">
        <v>2416</v>
      </c>
      <c r="E7" s="37">
        <f t="shared" si="0"/>
        <v>2175</v>
      </c>
      <c r="F7" s="38">
        <f t="shared" si="0"/>
        <v>2087</v>
      </c>
      <c r="G7" s="39">
        <v>325</v>
      </c>
      <c r="H7" s="40">
        <v>329</v>
      </c>
      <c r="I7" s="41">
        <f t="shared" ref="I7:J7" si="1">G7/C7</f>
        <v>0.13</v>
      </c>
      <c r="J7" s="42">
        <f t="shared" si="1"/>
        <v>0.13617549668874171</v>
      </c>
      <c r="K7" s="43"/>
      <c r="L7" s="44"/>
      <c r="M7" s="45"/>
      <c r="N7" s="46"/>
      <c r="O7" s="47"/>
      <c r="P7" s="48"/>
      <c r="Q7" s="63"/>
      <c r="R7" s="73"/>
    </row>
    <row r="8" spans="1:21" ht="20.100000000000001" customHeight="1" thickBot="1" x14ac:dyDescent="0.3">
      <c r="A8" s="78" t="s">
        <v>40</v>
      </c>
      <c r="B8" s="77" t="s">
        <v>43</v>
      </c>
      <c r="C8" s="37">
        <v>950</v>
      </c>
      <c r="D8" s="38">
        <v>1865</v>
      </c>
      <c r="E8" s="37">
        <f t="shared" ref="E8:E10" si="2">C8-G8</f>
        <v>700</v>
      </c>
      <c r="F8" s="38">
        <f t="shared" ref="F8:F10" si="3">D8-H8</f>
        <v>1591</v>
      </c>
      <c r="G8" s="39">
        <v>250</v>
      </c>
      <c r="H8" s="40">
        <v>274</v>
      </c>
      <c r="I8" s="41">
        <f t="shared" ref="I8:I9" si="4">G8/C8</f>
        <v>0.26315789473684209</v>
      </c>
      <c r="J8" s="42">
        <f t="shared" ref="J8:J9" si="5">H8/D8</f>
        <v>0.14691689008042896</v>
      </c>
      <c r="K8" s="43"/>
      <c r="L8" s="44"/>
      <c r="M8" s="45"/>
      <c r="N8" s="46"/>
      <c r="O8" s="47"/>
      <c r="P8" s="48"/>
      <c r="Q8" s="63"/>
      <c r="R8" s="73"/>
    </row>
    <row r="9" spans="1:21" ht="19.5" customHeight="1" thickBot="1" x14ac:dyDescent="0.3">
      <c r="A9" s="78" t="s">
        <v>41</v>
      </c>
      <c r="B9" s="77" t="s">
        <v>43</v>
      </c>
      <c r="C9" s="37">
        <v>1325</v>
      </c>
      <c r="D9" s="38">
        <v>1931</v>
      </c>
      <c r="E9" s="37">
        <f t="shared" si="2"/>
        <v>975</v>
      </c>
      <c r="F9" s="38">
        <f t="shared" si="3"/>
        <v>1601</v>
      </c>
      <c r="G9" s="39">
        <v>350</v>
      </c>
      <c r="H9" s="40">
        <v>330</v>
      </c>
      <c r="I9" s="41">
        <f t="shared" si="4"/>
        <v>0.26415094339622641</v>
      </c>
      <c r="J9" s="42">
        <f t="shared" si="5"/>
        <v>0.17089590885551528</v>
      </c>
      <c r="K9" s="43"/>
      <c r="L9" s="44"/>
      <c r="M9" s="45"/>
      <c r="N9" s="46"/>
      <c r="O9" s="47"/>
      <c r="P9" s="48"/>
      <c r="Q9" s="63"/>
      <c r="R9" s="73"/>
    </row>
    <row r="10" spans="1:21" ht="20.100000000000001" customHeight="1" x14ac:dyDescent="0.25">
      <c r="A10" s="78" t="s">
        <v>44</v>
      </c>
      <c r="B10" s="117" t="s">
        <v>46</v>
      </c>
      <c r="C10" s="118">
        <v>335</v>
      </c>
      <c r="D10" s="119">
        <v>331</v>
      </c>
      <c r="E10" s="118">
        <f t="shared" si="2"/>
        <v>335</v>
      </c>
      <c r="F10" s="119">
        <f t="shared" si="3"/>
        <v>331</v>
      </c>
      <c r="G10" s="107">
        <v>0</v>
      </c>
      <c r="H10" s="108">
        <v>0</v>
      </c>
      <c r="I10" s="109">
        <f>G10/C10</f>
        <v>0</v>
      </c>
      <c r="J10" s="110">
        <f>H10/D10</f>
        <v>0</v>
      </c>
      <c r="K10" s="111"/>
      <c r="L10" s="112"/>
      <c r="M10" s="113"/>
      <c r="N10" s="114"/>
      <c r="O10" s="115"/>
      <c r="P10" s="116"/>
      <c r="Q10" s="72"/>
      <c r="R10" s="69"/>
    </row>
    <row r="11" spans="1:21" ht="20.100000000000001" customHeight="1" x14ac:dyDescent="0.25">
      <c r="A11" s="79" t="s">
        <v>10</v>
      </c>
      <c r="B11" s="77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5"/>
      <c r="N11" s="46"/>
      <c r="O11" s="120">
        <v>1010</v>
      </c>
      <c r="P11" s="121">
        <v>1035</v>
      </c>
      <c r="Q11" s="63"/>
      <c r="R11" s="73"/>
    </row>
    <row r="12" spans="1:21" ht="20.100000000000001" customHeight="1" thickBot="1" x14ac:dyDescent="0.3">
      <c r="A12" s="79" t="s">
        <v>11</v>
      </c>
      <c r="B12" s="77" t="s">
        <v>48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20">
        <v>140</v>
      </c>
      <c r="P12" s="121">
        <v>140</v>
      </c>
      <c r="Q12" s="63"/>
      <c r="R12" s="73"/>
    </row>
    <row r="13" spans="1:21" ht="20.100000000000001" customHeight="1" thickBot="1" x14ac:dyDescent="0.3">
      <c r="A13" s="123" t="s">
        <v>27</v>
      </c>
      <c r="B13" s="124"/>
      <c r="C13" s="80">
        <f t="shared" ref="C13:H13" si="6">SUM(C6:C12)</f>
        <v>7610</v>
      </c>
      <c r="D13" s="81">
        <f t="shared" si="6"/>
        <v>8859</v>
      </c>
      <c r="E13" s="80">
        <f t="shared" si="6"/>
        <v>6360</v>
      </c>
      <c r="F13" s="81">
        <f t="shared" si="6"/>
        <v>7590</v>
      </c>
      <c r="G13" s="82">
        <f t="shared" si="6"/>
        <v>1250</v>
      </c>
      <c r="H13" s="83">
        <f t="shared" si="6"/>
        <v>1269</v>
      </c>
      <c r="I13" s="84"/>
      <c r="J13" s="85"/>
      <c r="K13" s="82">
        <f t="shared" ref="K13:P13" si="7">SUM(K6:K12)</f>
        <v>0</v>
      </c>
      <c r="L13" s="83">
        <f t="shared" si="7"/>
        <v>0</v>
      </c>
      <c r="M13" s="122">
        <f t="shared" si="7"/>
        <v>0</v>
      </c>
      <c r="N13" s="86">
        <f t="shared" si="7"/>
        <v>0</v>
      </c>
      <c r="O13" s="87">
        <f t="shared" si="7"/>
        <v>1150</v>
      </c>
      <c r="P13" s="88">
        <f t="shared" si="7"/>
        <v>1175</v>
      </c>
      <c r="Q13" s="65"/>
      <c r="R13" s="69"/>
    </row>
    <row r="14" spans="1:21" ht="20.100000000000001" customHeight="1" thickBot="1" x14ac:dyDescent="0.3">
      <c r="A14" s="66"/>
      <c r="B14" s="53"/>
      <c r="C14" s="53"/>
      <c r="D14" s="53"/>
      <c r="E14" s="53"/>
      <c r="F14" s="67"/>
      <c r="G14" s="67"/>
      <c r="H14" s="75"/>
      <c r="I14" s="75"/>
      <c r="J14" s="67"/>
      <c r="K14" s="67"/>
      <c r="L14" s="68"/>
      <c r="M14" s="68"/>
      <c r="N14" s="68"/>
      <c r="O14" s="68"/>
      <c r="P14" s="62"/>
      <c r="Q14" s="69"/>
      <c r="R14" s="74"/>
    </row>
    <row r="15" spans="1:21" ht="20.100000000000001" customHeight="1" thickBot="1" x14ac:dyDescent="0.3">
      <c r="A15" s="102" t="s">
        <v>28</v>
      </c>
      <c r="B15" s="89"/>
      <c r="C15" s="89"/>
      <c r="D15" s="89"/>
      <c r="F15" s="220" t="s">
        <v>12</v>
      </c>
      <c r="G15" s="221"/>
      <c r="H15" s="194" t="s">
        <v>31</v>
      </c>
      <c r="I15" s="195"/>
      <c r="J15" s="196"/>
      <c r="L15" s="101" t="s">
        <v>33</v>
      </c>
      <c r="M15" s="90"/>
      <c r="N15" s="90"/>
      <c r="O15" s="90"/>
      <c r="P15" s="90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12" t="s">
        <v>27</v>
      </c>
      <c r="B16" s="213"/>
      <c r="C16" s="92" t="s">
        <v>7</v>
      </c>
      <c r="D16" s="93" t="s">
        <v>8</v>
      </c>
      <c r="F16" s="222"/>
      <c r="G16" s="223"/>
      <c r="H16" s="197"/>
      <c r="I16" s="198"/>
      <c r="J16" s="199"/>
      <c r="L16" s="191" t="s">
        <v>36</v>
      </c>
      <c r="M16" s="191"/>
      <c r="N16" s="191"/>
      <c r="O16" s="191"/>
      <c r="P16" s="104">
        <f>IF(R15=TRUE, 1, 0)</f>
        <v>1</v>
      </c>
    </row>
    <row r="17" spans="1:21" ht="18.75" customHeight="1" x14ac:dyDescent="0.25">
      <c r="A17" s="214" t="s">
        <v>30</v>
      </c>
      <c r="B17" s="215"/>
      <c r="C17" s="94">
        <f>G13+K13</f>
        <v>1250</v>
      </c>
      <c r="D17" s="95">
        <f>H13+L13</f>
        <v>1269</v>
      </c>
      <c r="F17" s="139" t="s">
        <v>13</v>
      </c>
      <c r="G17" s="140"/>
      <c r="H17" s="203">
        <v>2E-3</v>
      </c>
      <c r="I17" s="204"/>
      <c r="J17" s="205"/>
      <c r="L17" s="192"/>
      <c r="M17" s="192"/>
      <c r="N17" s="192"/>
      <c r="O17" s="192"/>
      <c r="P17" s="106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16" t="s">
        <v>29</v>
      </c>
      <c r="B18" s="217"/>
      <c r="C18" s="98">
        <f>M13+O13</f>
        <v>1150</v>
      </c>
      <c r="D18" s="99">
        <f>N13+P13</f>
        <v>1175</v>
      </c>
      <c r="F18" s="141" t="s">
        <v>14</v>
      </c>
      <c r="G18" s="142"/>
      <c r="H18" s="206"/>
      <c r="I18" s="207"/>
      <c r="J18" s="208"/>
      <c r="L18" s="193" t="s">
        <v>34</v>
      </c>
      <c r="M18" s="193"/>
      <c r="N18" s="193"/>
      <c r="O18" s="193"/>
      <c r="P18" s="105">
        <f>IF(R17=TRUE, 1, 0)</f>
        <v>1</v>
      </c>
    </row>
    <row r="19" spans="1:21" ht="18.75" customHeight="1" thickBot="1" x14ac:dyDescent="0.35">
      <c r="A19" s="218" t="s">
        <v>18</v>
      </c>
      <c r="B19" s="219"/>
      <c r="C19" s="96">
        <f>C17-C18</f>
        <v>100</v>
      </c>
      <c r="D19" s="97">
        <f>D17-D18</f>
        <v>94</v>
      </c>
      <c r="F19" s="224" t="s">
        <v>15</v>
      </c>
      <c r="G19" s="225"/>
      <c r="H19" s="209"/>
      <c r="I19" s="210"/>
      <c r="J19" s="211"/>
      <c r="L19" s="192"/>
      <c r="M19" s="192"/>
      <c r="N19" s="192"/>
      <c r="O19" s="192"/>
      <c r="P19" s="106"/>
      <c r="R19" s="1" t="b">
        <f>AND(H20&gt;=-0.02, H20&lt;=0.02)</f>
        <v>1</v>
      </c>
    </row>
    <row r="20" spans="1:21" ht="16.5" customHeight="1" thickBot="1" x14ac:dyDescent="0.3">
      <c r="F20" s="155" t="s">
        <v>16</v>
      </c>
      <c r="G20" s="156"/>
      <c r="H20" s="200">
        <v>6.0000000000000001E-3</v>
      </c>
      <c r="I20" s="201"/>
      <c r="J20" s="202"/>
      <c r="L20" s="189" t="s">
        <v>35</v>
      </c>
      <c r="M20" s="189"/>
      <c r="N20" s="189"/>
      <c r="O20" s="189"/>
      <c r="P20" s="100">
        <f>IF(R19=TRUE, 1, 0)</f>
        <v>1</v>
      </c>
    </row>
    <row r="21" spans="1:21" ht="13.65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189"/>
      <c r="M21" s="189"/>
      <c r="N21" s="189"/>
      <c r="O21" s="189"/>
      <c r="P21" s="103"/>
    </row>
    <row r="22" spans="1:21" ht="13.65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56"/>
      <c r="M22" s="56"/>
      <c r="N22" s="57"/>
      <c r="O22" s="57"/>
      <c r="P22" s="9"/>
      <c r="Q22" s="71"/>
    </row>
    <row r="23" spans="1:21" ht="13.5" customHeight="1" thickBot="1" x14ac:dyDescent="0.3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4"/>
    </row>
    <row r="24" spans="1:21" ht="20.100000000000001" customHeight="1" x14ac:dyDescent="0.2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5"/>
      <c r="Q24" s="70"/>
    </row>
    <row r="25" spans="1:21" ht="20.100000000000001" customHeight="1" x14ac:dyDescent="0.25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  <c r="Q25" s="70"/>
    </row>
    <row r="26" spans="1:21" ht="20.100000000000001" customHeight="1" thickBot="1" x14ac:dyDescent="0.3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74"/>
    </row>
    <row r="27" spans="1:21" ht="20.10000000000000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8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3">
      <c r="A29" s="152" t="s">
        <v>19</v>
      </c>
      <c r="B29" s="153"/>
      <c r="C29" s="153"/>
      <c r="D29" s="153"/>
      <c r="E29" s="153"/>
      <c r="F29" s="154"/>
      <c r="G29" s="53"/>
      <c r="H29" s="53"/>
      <c r="I29" s="53"/>
      <c r="J29" s="54"/>
      <c r="K29" s="54"/>
      <c r="L29" s="54"/>
      <c r="M29" s="54"/>
      <c r="N29" s="53"/>
      <c r="O29" s="53"/>
      <c r="P29" s="52"/>
      <c r="Q29" s="55"/>
    </row>
    <row r="30" spans="1:21" ht="19.2" customHeight="1" thickBot="1" x14ac:dyDescent="0.3">
      <c r="A30" s="7" t="s">
        <v>6</v>
      </c>
      <c r="B30" s="178" t="s">
        <v>24</v>
      </c>
      <c r="C30" s="179"/>
      <c r="D30" s="182" t="s">
        <v>23</v>
      </c>
      <c r="E30" s="135"/>
      <c r="F30" s="135"/>
      <c r="G30" s="183"/>
      <c r="H30" s="133" t="s">
        <v>20</v>
      </c>
      <c r="I30" s="134"/>
      <c r="J30" s="135" t="s">
        <v>21</v>
      </c>
      <c r="K30" s="135"/>
      <c r="L30" s="136" t="s">
        <v>3</v>
      </c>
      <c r="M30" s="136"/>
      <c r="N30" s="129" t="s">
        <v>4</v>
      </c>
      <c r="O30" s="130"/>
      <c r="P30" s="59" t="s">
        <v>22</v>
      </c>
    </row>
    <row r="31" spans="1:21" ht="18.75" customHeight="1" thickBot="1" x14ac:dyDescent="0.3">
      <c r="A31" s="60" t="s">
        <v>25</v>
      </c>
      <c r="B31" s="176"/>
      <c r="C31" s="177"/>
      <c r="D31" s="184"/>
      <c r="E31" s="185"/>
      <c r="F31" s="185"/>
      <c r="G31" s="186"/>
      <c r="H31" s="168"/>
      <c r="I31" s="169"/>
      <c r="J31" s="170"/>
      <c r="K31" s="171"/>
      <c r="L31" s="127"/>
      <c r="M31" s="128"/>
      <c r="N31" s="131"/>
      <c r="O31" s="132"/>
      <c r="P31" s="58">
        <f t="shared" ref="P31:P39" si="8">L31-N31</f>
        <v>0</v>
      </c>
    </row>
    <row r="32" spans="1:21" ht="18.75" customHeight="1" thickBot="1" x14ac:dyDescent="0.3">
      <c r="A32" s="61" t="s">
        <v>25</v>
      </c>
      <c r="B32" s="175"/>
      <c r="C32" s="175"/>
      <c r="D32" s="137"/>
      <c r="E32" s="174"/>
      <c r="F32" s="174"/>
      <c r="G32" s="138"/>
      <c r="H32" s="137"/>
      <c r="I32" s="138"/>
      <c r="J32" s="125"/>
      <c r="K32" s="126"/>
      <c r="L32" s="127"/>
      <c r="M32" s="128"/>
      <c r="N32" s="131"/>
      <c r="O32" s="132"/>
      <c r="P32" s="58">
        <f t="shared" si="8"/>
        <v>0</v>
      </c>
      <c r="Q32" s="74"/>
    </row>
    <row r="33" spans="1:17" ht="19.2" customHeight="1" thickBot="1" x14ac:dyDescent="0.3">
      <c r="A33" s="61" t="s">
        <v>25</v>
      </c>
      <c r="B33" s="180"/>
      <c r="C33" s="181"/>
      <c r="D33" s="137"/>
      <c r="E33" s="174"/>
      <c r="F33" s="174"/>
      <c r="G33" s="138"/>
      <c r="H33" s="137"/>
      <c r="I33" s="138"/>
      <c r="J33" s="137"/>
      <c r="K33" s="167"/>
      <c r="L33" s="172"/>
      <c r="M33" s="173"/>
      <c r="N33" s="187"/>
      <c r="O33" s="188"/>
      <c r="P33" s="58">
        <f t="shared" si="8"/>
        <v>0</v>
      </c>
      <c r="Q33" s="74"/>
    </row>
    <row r="34" spans="1:17" ht="19.5" customHeight="1" thickBot="1" x14ac:dyDescent="0.3">
      <c r="A34" s="60" t="s">
        <v>25</v>
      </c>
      <c r="B34" s="226"/>
      <c r="C34" s="227"/>
      <c r="D34" s="180"/>
      <c r="E34" s="228"/>
      <c r="F34" s="228"/>
      <c r="G34" s="181"/>
      <c r="H34" s="229"/>
      <c r="I34" s="230"/>
      <c r="J34" s="180"/>
      <c r="K34" s="181"/>
      <c r="L34" s="172"/>
      <c r="M34" s="173"/>
      <c r="N34" s="187"/>
      <c r="O34" s="188"/>
      <c r="P34" s="58">
        <f t="shared" si="8"/>
        <v>0</v>
      </c>
    </row>
    <row r="35" spans="1:17" ht="19.5" customHeight="1" thickBot="1" x14ac:dyDescent="0.3">
      <c r="A35" s="61" t="s">
        <v>25</v>
      </c>
      <c r="B35" s="180"/>
      <c r="C35" s="181"/>
      <c r="D35" s="137"/>
      <c r="E35" s="174"/>
      <c r="F35" s="174"/>
      <c r="G35" s="138"/>
      <c r="H35" s="137"/>
      <c r="I35" s="138"/>
      <c r="J35" s="137"/>
      <c r="K35" s="138"/>
      <c r="L35" s="172"/>
      <c r="M35" s="173"/>
      <c r="N35" s="187"/>
      <c r="O35" s="188"/>
      <c r="P35" s="58">
        <f t="shared" si="8"/>
        <v>0</v>
      </c>
    </row>
    <row r="36" spans="1:17" ht="19.5" customHeight="1" thickBot="1" x14ac:dyDescent="0.3">
      <c r="A36" s="61" t="s">
        <v>25</v>
      </c>
      <c r="B36" s="180"/>
      <c r="C36" s="181"/>
      <c r="D36" s="137"/>
      <c r="E36" s="174"/>
      <c r="F36" s="174"/>
      <c r="G36" s="138"/>
      <c r="H36" s="137"/>
      <c r="I36" s="138"/>
      <c r="J36" s="137"/>
      <c r="K36" s="138"/>
      <c r="L36" s="172"/>
      <c r="M36" s="173"/>
      <c r="N36" s="187"/>
      <c r="O36" s="188"/>
      <c r="P36" s="58">
        <f t="shared" si="8"/>
        <v>0</v>
      </c>
    </row>
    <row r="37" spans="1:17" ht="19.5" customHeight="1" thickBot="1" x14ac:dyDescent="0.3">
      <c r="A37" s="60" t="s">
        <v>25</v>
      </c>
      <c r="B37" s="226"/>
      <c r="C37" s="227"/>
      <c r="D37" s="180"/>
      <c r="E37" s="228"/>
      <c r="F37" s="228"/>
      <c r="G37" s="181"/>
      <c r="H37" s="229"/>
      <c r="I37" s="230"/>
      <c r="J37" s="180"/>
      <c r="K37" s="181"/>
      <c r="L37" s="172"/>
      <c r="M37" s="173"/>
      <c r="N37" s="187"/>
      <c r="O37" s="188"/>
      <c r="P37" s="58">
        <f t="shared" si="8"/>
        <v>0</v>
      </c>
    </row>
    <row r="38" spans="1:17" ht="19.5" customHeight="1" thickBot="1" x14ac:dyDescent="0.3">
      <c r="A38" s="61" t="s">
        <v>25</v>
      </c>
      <c r="B38" s="180"/>
      <c r="C38" s="181"/>
      <c r="D38" s="137"/>
      <c r="E38" s="174"/>
      <c r="F38" s="174"/>
      <c r="G38" s="138"/>
      <c r="H38" s="137"/>
      <c r="I38" s="138"/>
      <c r="J38" s="137"/>
      <c r="K38" s="138"/>
      <c r="L38" s="172"/>
      <c r="M38" s="173"/>
      <c r="N38" s="187"/>
      <c r="O38" s="188"/>
      <c r="P38" s="58">
        <f t="shared" si="8"/>
        <v>0</v>
      </c>
    </row>
    <row r="39" spans="1:17" ht="18.75" customHeight="1" x14ac:dyDescent="0.25">
      <c r="A39" s="61" t="s">
        <v>25</v>
      </c>
      <c r="B39" s="180"/>
      <c r="C39" s="181"/>
      <c r="D39" s="137"/>
      <c r="E39" s="174"/>
      <c r="F39" s="174"/>
      <c r="G39" s="138"/>
      <c r="H39" s="137"/>
      <c r="I39" s="138"/>
      <c r="J39" s="137"/>
      <c r="K39" s="138"/>
      <c r="L39" s="172"/>
      <c r="M39" s="173"/>
      <c r="N39" s="187"/>
      <c r="O39" s="188"/>
      <c r="P39" s="58">
        <f t="shared" si="8"/>
        <v>0</v>
      </c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BA62A-02BC-4369-94B7-DB50EA8934B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E8E2BF5-8CEA-4852-81C6-CF5952F89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2576EE-9440-42BD-8974-4E2B16ACC3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Austin McFall</cp:lastModifiedBy>
  <cp:revision/>
  <cp:lastPrinted>2017-11-15T17:23:59Z</cp:lastPrinted>
  <dcterms:created xsi:type="dcterms:W3CDTF">2015-11-16T19:09:52Z</dcterms:created>
  <dcterms:modified xsi:type="dcterms:W3CDTF">2022-09-26T13:00:36Z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