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2623\Desktop\JOBS\Culvers\Sparta, WI\"/>
    </mc:Choice>
  </mc:AlternateContent>
  <xr:revisionPtr revIDLastSave="0" documentId="13_ncr:1_{D6A11E99-5867-4F6F-AFC8-CDA9C23404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4" i="1" l="1"/>
  <c r="P35" i="1"/>
  <c r="P36" i="1"/>
  <c r="P37" i="1"/>
  <c r="P38" i="1"/>
  <c r="P39" i="1"/>
  <c r="P13" i="1" l="1"/>
  <c r="O13" i="1"/>
  <c r="N13" i="1"/>
  <c r="M13" i="1"/>
  <c r="L13" i="1"/>
  <c r="K13" i="1"/>
  <c r="H13" i="1"/>
  <c r="G13" i="1"/>
  <c r="D13" i="1"/>
  <c r="C13" i="1"/>
  <c r="P33" i="1" l="1"/>
  <c r="P32" i="1"/>
  <c r="P31" i="1"/>
  <c r="T17" i="1" l="1"/>
  <c r="R19" i="1"/>
  <c r="P20" i="1" s="1"/>
  <c r="D18" i="1" l="1"/>
  <c r="C18" i="1"/>
  <c r="D17" i="1"/>
  <c r="C17" i="1"/>
  <c r="C19" i="1" l="1"/>
  <c r="T15" i="1" s="1"/>
  <c r="D19" i="1"/>
  <c r="U17" i="1" s="1"/>
  <c r="R17" i="1" s="1"/>
  <c r="J7" i="1"/>
  <c r="J6" i="1"/>
  <c r="I7" i="1"/>
  <c r="I6" i="1"/>
  <c r="U15" i="1" l="1"/>
  <c r="R15" i="1" s="1"/>
  <c r="P16" i="1" s="1"/>
  <c r="P18" i="1"/>
  <c r="F7" i="1"/>
  <c r="E7" i="1"/>
  <c r="F6" i="1"/>
  <c r="E6" i="1"/>
  <c r="E13" i="1" l="1"/>
  <c r="F13" i="1"/>
</calcChain>
</file>

<file path=xl/sharedStrings.xml><?xml version="1.0" encoding="utf-8"?>
<sst xmlns="http://schemas.openxmlformats.org/spreadsheetml/2006/main" count="72" uniqueCount="45">
  <si>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</si>
  <si>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</si>
  <si>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</si>
  <si>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</si>
  <si>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</si>
  <si>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</si>
  <si>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</si>
  <si>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</si>
  <si>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</si>
  <si>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</si>
  <si>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</si>
  <si>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</si>
  <si>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</si>
  <si>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</si>
  <si>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</si>
  <si>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</si>
  <si>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</si>
  <si>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</si>
  <si>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</si>
  <si>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</si>
  <si>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</si>
  <si>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</si>
  <si>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</si>
  <si>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</si>
  <si>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</si>
  <si>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</si>
  <si>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</si>
  <si>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</si>
  <si>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</si>
  <si>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</si>
  <si>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</si>
  <si>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</si>
  <si>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</si>
  <si>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</si>
  <si>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</si>
  <si>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</si>
  <si>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</si>
  <si>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</si>
  <si>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</si>
  <si>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PRV1</t>
  </si>
  <si>
    <t>PRV2</t>
  </si>
  <si>
    <t>PRV3</t>
  </si>
  <si>
    <t>PRV4</t>
  </si>
  <si>
    <t>0.005</t>
  </si>
  <si>
    <t xml:space="preserve">[1] Building pressure was measured on windy day. Rear door measured negative even with building in positive net airflow state. Suspect building is not well sealed.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</si>
</sst>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view="pageBreakPreview" zoomScale="70" zoomScaleNormal="55" zoomScaleSheetLayoutView="70" workbookViewId="0">
      <selection activeCell="G7" sqref="G7"/>
    </sheetView>
  </sheetViews>
  <sheetFormatPr defaultColWidth="9.140625" defaultRowHeight="12.75" x14ac:dyDescent="0.2"/>
  <cols>
    <col min="1" max="1" width="10.5703125" style="2" customWidth="1"/>
    <col min="2" max="2" width="10.85546875" style="2" customWidth="1"/>
    <col min="3" max="3" width="10.7109375" style="2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76" t="s">
        <v>33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</row>
    <row r="3" spans="1:21" ht="9.75" customHeight="1" thickBot="1" x14ac:dyDescent="0.3">
      <c r="A3" s="92"/>
    </row>
    <row r="4" spans="1:21" ht="20.100000000000001" customHeight="1" thickBot="1" x14ac:dyDescent="0.25">
      <c r="A4" s="8"/>
      <c r="B4" s="10" t="s">
        <v>5</v>
      </c>
      <c r="C4" s="145" t="s">
        <v>0</v>
      </c>
      <c r="D4" s="146"/>
      <c r="E4" s="120" t="s">
        <v>1</v>
      </c>
      <c r="F4" s="119"/>
      <c r="G4" s="151" t="s">
        <v>2</v>
      </c>
      <c r="H4" s="152"/>
      <c r="I4" s="143" t="s">
        <v>27</v>
      </c>
      <c r="J4" s="144"/>
      <c r="K4" s="149" t="s">
        <v>3</v>
      </c>
      <c r="L4" s="150"/>
      <c r="M4" s="147" t="s">
        <v>4</v>
      </c>
      <c r="N4" s="148"/>
      <c r="O4" s="147" t="s">
        <v>38</v>
      </c>
      <c r="P4" s="148"/>
      <c r="Q4" s="72"/>
      <c r="R4" s="65"/>
    </row>
    <row r="5" spans="1:21" ht="20.100000000000001" customHeight="1" thickBot="1" x14ac:dyDescent="0.25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72"/>
      <c r="R5" s="65"/>
    </row>
    <row r="6" spans="1:21" ht="20.100000000000001" customHeight="1" x14ac:dyDescent="0.2">
      <c r="A6" s="79" t="s">
        <v>25</v>
      </c>
      <c r="B6" s="77"/>
      <c r="C6" s="25"/>
      <c r="D6" s="26">
        <v>5922</v>
      </c>
      <c r="E6" s="25">
        <f t="shared" ref="E6:F7" si="0">C6-G6</f>
        <v>0</v>
      </c>
      <c r="F6" s="26">
        <f t="shared" si="0"/>
        <v>3941</v>
      </c>
      <c r="G6" s="27"/>
      <c r="H6" s="28">
        <v>1981</v>
      </c>
      <c r="I6" s="29" t="e">
        <f>G6/C6</f>
        <v>#DIV/0!</v>
      </c>
      <c r="J6" s="30">
        <f>H6/D6</f>
        <v>0.33451536643026003</v>
      </c>
      <c r="K6" s="31"/>
      <c r="L6" s="32"/>
      <c r="M6" s="33"/>
      <c r="N6" s="34"/>
      <c r="O6" s="35"/>
      <c r="P6" s="36"/>
      <c r="Q6" s="73"/>
      <c r="R6" s="70"/>
    </row>
    <row r="7" spans="1:21" ht="20.100000000000001" customHeight="1" x14ac:dyDescent="0.2">
      <c r="A7" s="80" t="s">
        <v>26</v>
      </c>
      <c r="B7" s="78"/>
      <c r="C7" s="37"/>
      <c r="D7" s="38">
        <v>7102</v>
      </c>
      <c r="E7" s="37">
        <f t="shared" si="0"/>
        <v>0</v>
      </c>
      <c r="F7" s="38">
        <f t="shared" si="0"/>
        <v>5080</v>
      </c>
      <c r="G7" s="39"/>
      <c r="H7" s="40">
        <v>2022</v>
      </c>
      <c r="I7" s="41" t="e">
        <f t="shared" ref="I7:J7" si="1">G7/C7</f>
        <v>#DIV/0!</v>
      </c>
      <c r="J7" s="42">
        <f t="shared" si="1"/>
        <v>0.28470853280765979</v>
      </c>
      <c r="K7" s="43"/>
      <c r="L7" s="44"/>
      <c r="M7" s="45"/>
      <c r="N7" s="45"/>
      <c r="O7" s="46"/>
      <c r="P7" s="47"/>
      <c r="Q7" s="64"/>
      <c r="R7" s="74"/>
    </row>
    <row r="8" spans="1:21" ht="20.100000000000001" customHeight="1" x14ac:dyDescent="0.2">
      <c r="A8" s="80" t="s">
        <v>10</v>
      </c>
      <c r="B8" s="78"/>
      <c r="C8" s="48"/>
      <c r="D8" s="49"/>
      <c r="E8" s="48"/>
      <c r="F8" s="49"/>
      <c r="G8" s="43"/>
      <c r="H8" s="44"/>
      <c r="I8" s="50"/>
      <c r="J8" s="44"/>
      <c r="K8" s="43"/>
      <c r="L8" s="44"/>
      <c r="M8" s="45"/>
      <c r="N8" s="45"/>
      <c r="O8" s="51"/>
      <c r="P8" s="51">
        <v>58</v>
      </c>
      <c r="Q8" s="64"/>
      <c r="R8" s="74"/>
    </row>
    <row r="9" spans="1:21" ht="20.100000000000001" customHeight="1" x14ac:dyDescent="0.2">
      <c r="A9" s="80" t="s">
        <v>39</v>
      </c>
      <c r="B9" s="78"/>
      <c r="C9" s="48"/>
      <c r="D9" s="49"/>
      <c r="E9" s="48"/>
      <c r="F9" s="49"/>
      <c r="G9" s="43"/>
      <c r="H9" s="44"/>
      <c r="I9" s="50"/>
      <c r="J9" s="44"/>
      <c r="K9" s="43"/>
      <c r="L9" s="44"/>
      <c r="M9" s="45"/>
      <c r="N9" s="45"/>
      <c r="O9" s="51"/>
      <c r="P9" s="51">
        <v>0</v>
      </c>
      <c r="Q9" s="64"/>
      <c r="R9" s="74"/>
    </row>
    <row r="10" spans="1:21" ht="20.100000000000001" customHeight="1" x14ac:dyDescent="0.2">
      <c r="A10" s="80" t="s">
        <v>40</v>
      </c>
      <c r="B10" s="78"/>
      <c r="C10" s="48"/>
      <c r="D10" s="49"/>
      <c r="E10" s="48"/>
      <c r="F10" s="49"/>
      <c r="G10" s="43"/>
      <c r="H10" s="44"/>
      <c r="I10" s="50"/>
      <c r="J10" s="44"/>
      <c r="K10" s="43"/>
      <c r="L10" s="44"/>
      <c r="M10" s="51">
        <v>1500</v>
      </c>
      <c r="N10" s="52">
        <v>1487</v>
      </c>
      <c r="O10" s="46"/>
      <c r="P10" s="47"/>
      <c r="Q10" s="64"/>
      <c r="R10" s="74"/>
    </row>
    <row r="11" spans="1:21" ht="20.100000000000001" customHeight="1" x14ac:dyDescent="0.2">
      <c r="A11" s="80" t="s">
        <v>41</v>
      </c>
      <c r="B11" s="78"/>
      <c r="C11" s="48"/>
      <c r="D11" s="49"/>
      <c r="E11" s="48"/>
      <c r="F11" s="49"/>
      <c r="G11" s="43"/>
      <c r="H11" s="44"/>
      <c r="I11" s="50"/>
      <c r="J11" s="44"/>
      <c r="K11" s="43"/>
      <c r="L11" s="44"/>
      <c r="M11" s="51">
        <v>1500</v>
      </c>
      <c r="N11" s="52">
        <v>1568</v>
      </c>
      <c r="O11" s="46"/>
      <c r="P11" s="47"/>
      <c r="Q11" s="64"/>
      <c r="R11" s="74"/>
    </row>
    <row r="12" spans="1:21" ht="20.100000000000001" customHeight="1" thickBot="1" x14ac:dyDescent="0.25">
      <c r="A12" s="80" t="s">
        <v>42</v>
      </c>
      <c r="B12" s="78"/>
      <c r="C12" s="48"/>
      <c r="D12" s="49"/>
      <c r="E12" s="48"/>
      <c r="F12" s="49"/>
      <c r="G12" s="43"/>
      <c r="H12" s="44"/>
      <c r="I12" s="50"/>
      <c r="J12" s="44"/>
      <c r="K12" s="43"/>
      <c r="L12" s="44"/>
      <c r="M12" s="51"/>
      <c r="N12" s="52">
        <v>487</v>
      </c>
      <c r="O12" s="46"/>
      <c r="P12" s="47"/>
      <c r="Q12" s="64"/>
      <c r="R12" s="74"/>
    </row>
    <row r="13" spans="1:21" ht="20.100000000000001" customHeight="1" thickBot="1" x14ac:dyDescent="0.25">
      <c r="A13" s="109" t="s">
        <v>28</v>
      </c>
      <c r="B13" s="110"/>
      <c r="C13" s="81">
        <f t="shared" ref="C13:H13" si="2">SUM(C6:C12)</f>
        <v>0</v>
      </c>
      <c r="D13" s="82">
        <f t="shared" si="2"/>
        <v>13024</v>
      </c>
      <c r="E13" s="81">
        <f t="shared" si="2"/>
        <v>0</v>
      </c>
      <c r="F13" s="82">
        <f t="shared" si="2"/>
        <v>9021</v>
      </c>
      <c r="G13" s="83">
        <f t="shared" si="2"/>
        <v>0</v>
      </c>
      <c r="H13" s="84">
        <f t="shared" si="2"/>
        <v>4003</v>
      </c>
      <c r="I13" s="85"/>
      <c r="J13" s="86"/>
      <c r="K13" s="83">
        <f t="shared" ref="K13:P13" si="3">SUM(K6:K12)</f>
        <v>0</v>
      </c>
      <c r="L13" s="84">
        <f t="shared" si="3"/>
        <v>0</v>
      </c>
      <c r="M13" s="108">
        <f t="shared" si="3"/>
        <v>3000</v>
      </c>
      <c r="N13" s="87">
        <f t="shared" si="3"/>
        <v>3542</v>
      </c>
      <c r="O13" s="88">
        <f t="shared" si="3"/>
        <v>0</v>
      </c>
      <c r="P13" s="89">
        <f t="shared" si="3"/>
        <v>58</v>
      </c>
      <c r="Q13" s="66"/>
      <c r="R13" s="70"/>
    </row>
    <row r="14" spans="1:21" ht="20.100000000000001" customHeight="1" thickBot="1" x14ac:dyDescent="0.25">
      <c r="A14" s="67"/>
      <c r="B14" s="54"/>
      <c r="C14" s="54"/>
      <c r="D14" s="54"/>
      <c r="E14" s="54"/>
      <c r="F14" s="68"/>
      <c r="G14" s="68"/>
      <c r="H14" s="76"/>
      <c r="I14" s="76"/>
      <c r="J14" s="68"/>
      <c r="K14" s="68"/>
      <c r="L14" s="69"/>
      <c r="M14" s="69"/>
      <c r="N14" s="69"/>
      <c r="O14" s="69"/>
      <c r="P14" s="63"/>
      <c r="Q14" s="70"/>
      <c r="R14" s="75"/>
    </row>
    <row r="15" spans="1:21" ht="20.100000000000001" customHeight="1" thickBot="1" x14ac:dyDescent="0.25">
      <c r="A15" s="103" t="s">
        <v>29</v>
      </c>
      <c r="B15" s="90"/>
      <c r="C15" s="90"/>
      <c r="D15" s="90"/>
      <c r="F15" s="206" t="s">
        <v>11</v>
      </c>
      <c r="G15" s="207"/>
      <c r="H15" s="180" t="s">
        <v>32</v>
      </c>
      <c r="I15" s="181"/>
      <c r="J15" s="182"/>
      <c r="L15" s="102" t="s">
        <v>34</v>
      </c>
      <c r="M15" s="91"/>
      <c r="N15" s="91"/>
      <c r="O15" s="91"/>
      <c r="P15" s="91"/>
      <c r="R15" s="1" t="b">
        <f>T15=U15</f>
        <v>0</v>
      </c>
      <c r="T15" s="1" t="b">
        <f>C19&lt;0</f>
        <v>1</v>
      </c>
      <c r="U15" s="1" t="b">
        <f>D19&lt;0</f>
        <v>0</v>
      </c>
    </row>
    <row r="16" spans="1:21" ht="18.75" customHeight="1" thickBot="1" x14ac:dyDescent="0.25">
      <c r="A16" s="198" t="s">
        <v>28</v>
      </c>
      <c r="B16" s="199"/>
      <c r="C16" s="93" t="s">
        <v>7</v>
      </c>
      <c r="D16" s="94" t="s">
        <v>8</v>
      </c>
      <c r="F16" s="208"/>
      <c r="G16" s="209"/>
      <c r="H16" s="183"/>
      <c r="I16" s="184"/>
      <c r="J16" s="185"/>
      <c r="L16" s="177" t="s">
        <v>37</v>
      </c>
      <c r="M16" s="177"/>
      <c r="N16" s="177"/>
      <c r="O16" s="177"/>
      <c r="P16" s="105">
        <f>IF(R15=TRUE, 1, 0)</f>
        <v>0</v>
      </c>
    </row>
    <row r="17" spans="1:21" ht="18.75" customHeight="1" x14ac:dyDescent="0.2">
      <c r="A17" s="200" t="s">
        <v>31</v>
      </c>
      <c r="B17" s="201"/>
      <c r="C17" s="95">
        <f>G13+K13</f>
        <v>0</v>
      </c>
      <c r="D17" s="96">
        <f>H13+L13</f>
        <v>4003</v>
      </c>
      <c r="F17" s="125" t="s">
        <v>12</v>
      </c>
      <c r="G17" s="126"/>
      <c r="H17" s="189" t="s">
        <v>43</v>
      </c>
      <c r="I17" s="190"/>
      <c r="J17" s="191"/>
      <c r="L17" s="178"/>
      <c r="M17" s="178"/>
      <c r="N17" s="178"/>
      <c r="O17" s="178"/>
      <c r="P17" s="107"/>
      <c r="R17" s="1" t="b">
        <f>T17=U17</f>
        <v>1</v>
      </c>
      <c r="T17" s="1" t="b">
        <f>H20&lt;0</f>
        <v>0</v>
      </c>
      <c r="U17" s="1" t="b">
        <f>D19&lt;0</f>
        <v>0</v>
      </c>
    </row>
    <row r="18" spans="1:21" ht="18.75" customHeight="1" thickBot="1" x14ac:dyDescent="0.25">
      <c r="A18" s="202" t="s">
        <v>30</v>
      </c>
      <c r="B18" s="203"/>
      <c r="C18" s="99">
        <f>M13+O13</f>
        <v>3000</v>
      </c>
      <c r="D18" s="100">
        <f>N13+P13</f>
        <v>3600</v>
      </c>
      <c r="F18" s="127" t="s">
        <v>13</v>
      </c>
      <c r="G18" s="128"/>
      <c r="H18" s="192" t="s">
        <v>43</v>
      </c>
      <c r="I18" s="193"/>
      <c r="J18" s="194"/>
      <c r="L18" s="179" t="s">
        <v>35</v>
      </c>
      <c r="M18" s="179"/>
      <c r="N18" s="179"/>
      <c r="O18" s="179"/>
      <c r="P18" s="106">
        <f>IF(R17=TRUE, 1, 0)</f>
        <v>1</v>
      </c>
    </row>
    <row r="19" spans="1:21" ht="18.75" customHeight="1" thickBot="1" x14ac:dyDescent="0.3">
      <c r="A19" s="204" t="s">
        <v>17</v>
      </c>
      <c r="B19" s="205"/>
      <c r="C19" s="97">
        <f>C17-C18</f>
        <v>-3000</v>
      </c>
      <c r="D19" s="98">
        <f>D17-D18</f>
        <v>403</v>
      </c>
      <c r="F19" s="210" t="s">
        <v>14</v>
      </c>
      <c r="G19" s="211"/>
      <c r="H19" s="195">
        <v>-6.0000000000000001E-3</v>
      </c>
      <c r="I19" s="196"/>
      <c r="J19" s="197"/>
      <c r="L19" s="178"/>
      <c r="M19" s="178"/>
      <c r="N19" s="178"/>
      <c r="O19" s="178"/>
      <c r="P19" s="107"/>
      <c r="R19" s="1" t="b">
        <f>AND(H20&gt;=-0.02, H20&lt;=0.02)</f>
        <v>1</v>
      </c>
    </row>
    <row r="20" spans="1:21" ht="16.5" customHeight="1" thickBot="1" x14ac:dyDescent="0.25">
      <c r="F20" s="141" t="s">
        <v>15</v>
      </c>
      <c r="G20" s="142"/>
      <c r="H20" s="186">
        <v>1E-3</v>
      </c>
      <c r="I20" s="187"/>
      <c r="J20" s="188"/>
      <c r="L20" s="175" t="s">
        <v>36</v>
      </c>
      <c r="M20" s="175"/>
      <c r="N20" s="175"/>
      <c r="O20" s="175"/>
      <c r="P20" s="101">
        <f>IF(R19=TRUE, 1, 0)</f>
        <v>1</v>
      </c>
    </row>
    <row r="21" spans="1:21" ht="13.7" customHeight="1" x14ac:dyDescent="0.2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175"/>
      <c r="M21" s="175"/>
      <c r="N21" s="175"/>
      <c r="O21" s="175"/>
      <c r="P21" s="104"/>
    </row>
    <row r="22" spans="1:21" ht="13.7" customHeight="1" x14ac:dyDescent="0.2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57"/>
      <c r="M22" s="57"/>
      <c r="N22" s="58"/>
      <c r="O22" s="58"/>
      <c r="P22" s="9"/>
      <c r="Q22" s="72"/>
    </row>
    <row r="23" spans="1:21" ht="13.5" customHeight="1" thickBot="1" x14ac:dyDescent="0.25">
      <c r="A23" s="6" t="s">
        <v>16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5"/>
      <c r="M23" s="5"/>
      <c r="N23" s="4"/>
      <c r="O23" s="4"/>
      <c r="Q23" s="75"/>
    </row>
    <row r="24" spans="1:21" ht="20.100000000000001" customHeight="1" x14ac:dyDescent="0.2">
      <c r="A24" s="129" t="s">
        <v>44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1"/>
      <c r="Q24" s="71"/>
    </row>
    <row r="25" spans="1:21" ht="20.100000000000001" customHeight="1" x14ac:dyDescent="0.2">
      <c r="A25" s="132"/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4"/>
      <c r="Q25" s="71"/>
    </row>
    <row r="26" spans="1:21" ht="20.100000000000001" customHeight="1" thickBot="1" x14ac:dyDescent="0.25">
      <c r="A26" s="135"/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7"/>
      <c r="Q26" s="75"/>
    </row>
    <row r="27" spans="1:21" ht="20.100000000000001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21" ht="13.5" thickBo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21" ht="20.100000000000001" customHeight="1" thickBot="1" x14ac:dyDescent="0.25">
      <c r="A29" s="138" t="s">
        <v>18</v>
      </c>
      <c r="B29" s="139"/>
      <c r="C29" s="139"/>
      <c r="D29" s="139"/>
      <c r="E29" s="139"/>
      <c r="F29" s="140"/>
      <c r="G29" s="54"/>
      <c r="H29" s="54"/>
      <c r="I29" s="54"/>
      <c r="J29" s="55"/>
      <c r="K29" s="55"/>
      <c r="L29" s="55"/>
      <c r="M29" s="55"/>
      <c r="N29" s="54"/>
      <c r="O29" s="54"/>
      <c r="P29" s="53"/>
      <c r="Q29" s="56"/>
    </row>
    <row r="30" spans="1:21" ht="19.149999999999999" customHeight="1" thickBot="1" x14ac:dyDescent="0.25">
      <c r="A30" s="7" t="s">
        <v>6</v>
      </c>
      <c r="B30" s="164" t="s">
        <v>23</v>
      </c>
      <c r="C30" s="165"/>
      <c r="D30" s="168" t="s">
        <v>22</v>
      </c>
      <c r="E30" s="121"/>
      <c r="F30" s="121"/>
      <c r="G30" s="169"/>
      <c r="H30" s="119" t="s">
        <v>19</v>
      </c>
      <c r="I30" s="120"/>
      <c r="J30" s="121" t="s">
        <v>20</v>
      </c>
      <c r="K30" s="121"/>
      <c r="L30" s="122" t="s">
        <v>3</v>
      </c>
      <c r="M30" s="122"/>
      <c r="N30" s="115" t="s">
        <v>4</v>
      </c>
      <c r="O30" s="116"/>
      <c r="P30" s="60" t="s">
        <v>21</v>
      </c>
    </row>
    <row r="31" spans="1:21" ht="18.75" customHeight="1" thickBot="1" x14ac:dyDescent="0.25">
      <c r="A31" s="61" t="s">
        <v>24</v>
      </c>
      <c r="B31" s="162"/>
      <c r="C31" s="163"/>
      <c r="D31" s="170"/>
      <c r="E31" s="171"/>
      <c r="F31" s="171"/>
      <c r="G31" s="172"/>
      <c r="H31" s="154"/>
      <c r="I31" s="155"/>
      <c r="J31" s="156"/>
      <c r="K31" s="157"/>
      <c r="L31" s="113"/>
      <c r="M31" s="114"/>
      <c r="N31" s="117"/>
      <c r="O31" s="118"/>
      <c r="P31" s="59">
        <f t="shared" ref="P31:P39" si="4">L31-N31</f>
        <v>0</v>
      </c>
    </row>
    <row r="32" spans="1:21" ht="18.75" customHeight="1" thickBot="1" x14ac:dyDescent="0.25">
      <c r="A32" s="62" t="s">
        <v>24</v>
      </c>
      <c r="B32" s="161"/>
      <c r="C32" s="161"/>
      <c r="D32" s="123"/>
      <c r="E32" s="160"/>
      <c r="F32" s="160"/>
      <c r="G32" s="124"/>
      <c r="H32" s="123"/>
      <c r="I32" s="124"/>
      <c r="J32" s="111"/>
      <c r="K32" s="112"/>
      <c r="L32" s="113"/>
      <c r="M32" s="114"/>
      <c r="N32" s="117"/>
      <c r="O32" s="118"/>
      <c r="P32" s="59">
        <f t="shared" si="4"/>
        <v>0</v>
      </c>
      <c r="Q32" s="75"/>
    </row>
    <row r="33" spans="1:17" ht="19.149999999999999" customHeight="1" thickBot="1" x14ac:dyDescent="0.25">
      <c r="A33" s="62" t="s">
        <v>24</v>
      </c>
      <c r="B33" s="166"/>
      <c r="C33" s="167"/>
      <c r="D33" s="123"/>
      <c r="E33" s="160"/>
      <c r="F33" s="160"/>
      <c r="G33" s="124"/>
      <c r="H33" s="123"/>
      <c r="I33" s="124"/>
      <c r="J33" s="123"/>
      <c r="K33" s="153"/>
      <c r="L33" s="158"/>
      <c r="M33" s="159"/>
      <c r="N33" s="173"/>
      <c r="O33" s="174"/>
      <c r="P33" s="59">
        <f t="shared" si="4"/>
        <v>0</v>
      </c>
      <c r="Q33" s="75"/>
    </row>
    <row r="34" spans="1:17" ht="19.5" customHeight="1" thickBot="1" x14ac:dyDescent="0.25">
      <c r="A34" s="61" t="s">
        <v>24</v>
      </c>
      <c r="B34" s="212"/>
      <c r="C34" s="213"/>
      <c r="D34" s="166"/>
      <c r="E34" s="214"/>
      <c r="F34" s="214"/>
      <c r="G34" s="167"/>
      <c r="H34" s="215"/>
      <c r="I34" s="216"/>
      <c r="J34" s="166"/>
      <c r="K34" s="167"/>
      <c r="L34" s="158"/>
      <c r="M34" s="159"/>
      <c r="N34" s="173"/>
      <c r="O34" s="174"/>
      <c r="P34" s="59">
        <f t="shared" si="4"/>
        <v>0</v>
      </c>
    </row>
    <row r="35" spans="1:17" ht="19.5" customHeight="1" thickBot="1" x14ac:dyDescent="0.25">
      <c r="A35" s="62" t="s">
        <v>24</v>
      </c>
      <c r="B35" s="166"/>
      <c r="C35" s="167"/>
      <c r="D35" s="123"/>
      <c r="E35" s="160"/>
      <c r="F35" s="160"/>
      <c r="G35" s="124"/>
      <c r="H35" s="123"/>
      <c r="I35" s="124"/>
      <c r="J35" s="123"/>
      <c r="K35" s="124"/>
      <c r="L35" s="158"/>
      <c r="M35" s="159"/>
      <c r="N35" s="173"/>
      <c r="O35" s="174"/>
      <c r="P35" s="59">
        <f t="shared" si="4"/>
        <v>0</v>
      </c>
    </row>
    <row r="36" spans="1:17" ht="19.5" customHeight="1" thickBot="1" x14ac:dyDescent="0.25">
      <c r="A36" s="62" t="s">
        <v>24</v>
      </c>
      <c r="B36" s="166"/>
      <c r="C36" s="167"/>
      <c r="D36" s="123"/>
      <c r="E36" s="160"/>
      <c r="F36" s="160"/>
      <c r="G36" s="124"/>
      <c r="H36" s="123"/>
      <c r="I36" s="124"/>
      <c r="J36" s="123"/>
      <c r="K36" s="124"/>
      <c r="L36" s="158"/>
      <c r="M36" s="159"/>
      <c r="N36" s="173"/>
      <c r="O36" s="174"/>
      <c r="P36" s="59">
        <f t="shared" si="4"/>
        <v>0</v>
      </c>
    </row>
    <row r="37" spans="1:17" ht="19.5" customHeight="1" thickBot="1" x14ac:dyDescent="0.25">
      <c r="A37" s="61" t="s">
        <v>24</v>
      </c>
      <c r="B37" s="212"/>
      <c r="C37" s="213"/>
      <c r="D37" s="166"/>
      <c r="E37" s="214"/>
      <c r="F37" s="214"/>
      <c r="G37" s="167"/>
      <c r="H37" s="215"/>
      <c r="I37" s="216"/>
      <c r="J37" s="166"/>
      <c r="K37" s="167"/>
      <c r="L37" s="158"/>
      <c r="M37" s="159"/>
      <c r="N37" s="173"/>
      <c r="O37" s="174"/>
      <c r="P37" s="59">
        <f t="shared" si="4"/>
        <v>0</v>
      </c>
    </row>
    <row r="38" spans="1:17" ht="19.5" customHeight="1" thickBot="1" x14ac:dyDescent="0.25">
      <c r="A38" s="62" t="s">
        <v>24</v>
      </c>
      <c r="B38" s="166"/>
      <c r="C38" s="167"/>
      <c r="D38" s="123"/>
      <c r="E38" s="160"/>
      <c r="F38" s="160"/>
      <c r="G38" s="124"/>
      <c r="H38" s="123"/>
      <c r="I38" s="124"/>
      <c r="J38" s="123"/>
      <c r="K38" s="124"/>
      <c r="L38" s="158"/>
      <c r="M38" s="159"/>
      <c r="N38" s="173"/>
      <c r="O38" s="174"/>
      <c r="P38" s="59">
        <f t="shared" si="4"/>
        <v>0</v>
      </c>
    </row>
    <row r="39" spans="1:17" ht="18.75" customHeight="1" x14ac:dyDescent="0.2">
      <c r="A39" s="62" t="s">
        <v>24</v>
      </c>
      <c r="B39" s="166"/>
      <c r="C39" s="167"/>
      <c r="D39" s="123"/>
      <c r="E39" s="160"/>
      <c r="F39" s="160"/>
      <c r="G39" s="124"/>
      <c r="H39" s="123"/>
      <c r="I39" s="124"/>
      <c r="J39" s="123"/>
      <c r="K39" s="124"/>
      <c r="L39" s="158"/>
      <c r="M39" s="159"/>
      <c r="N39" s="173"/>
      <c r="O39" s="174"/>
      <c r="P39" s="59">
        <f t="shared" si="4"/>
        <v>0</v>
      </c>
    </row>
    <row r="40" spans="1:17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7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7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7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7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7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7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7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7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">
      <c r="L580" s="3"/>
      <c r="M580" s="3"/>
      <c r="N580" s="3"/>
      <c r="O580" s="3"/>
    </row>
    <row r="581" spans="1:15" x14ac:dyDescent="0.2">
      <c r="L581" s="3"/>
      <c r="M581" s="3"/>
      <c r="N581" s="3"/>
      <c r="O581" s="3"/>
    </row>
    <row r="582" spans="1:15" x14ac:dyDescent="0.2">
      <c r="L582" s="3"/>
      <c r="M582" s="3"/>
      <c r="N582" s="3"/>
      <c r="O582" s="3"/>
    </row>
    <row r="583" spans="1:15" x14ac:dyDescent="0.2">
      <c r="L583" s="3"/>
      <c r="M583" s="3"/>
      <c r="N583" s="3"/>
      <c r="O583" s="3"/>
    </row>
    <row r="584" spans="1:15" x14ac:dyDescent="0.2">
      <c r="L584" s="3"/>
      <c r="M584" s="3"/>
      <c r="N584" s="3"/>
      <c r="O584" s="3"/>
    </row>
    <row r="585" spans="1:15" x14ac:dyDescent="0.2">
      <c r="L585" s="3"/>
      <c r="M585" s="3"/>
      <c r="N585" s="3"/>
      <c r="O585" s="3"/>
    </row>
    <row r="586" spans="1:15" x14ac:dyDescent="0.2">
      <c r="L586" s="3"/>
      <c r="M586" s="3"/>
      <c r="N586" s="3"/>
      <c r="O586" s="3"/>
    </row>
    <row r="587" spans="1:15" x14ac:dyDescent="0.2">
      <c r="L587" s="3"/>
      <c r="M587" s="3"/>
      <c r="N587" s="3"/>
      <c r="O587" s="3"/>
    </row>
    <row r="588" spans="1:15" x14ac:dyDescent="0.2">
      <c r="L588" s="3"/>
      <c r="M588" s="3"/>
      <c r="N588" s="3"/>
      <c r="O588" s="3"/>
    </row>
    <row r="589" spans="1:15" x14ac:dyDescent="0.2">
      <c r="L589" s="3"/>
      <c r="M589" s="3"/>
      <c r="N589" s="3"/>
      <c r="O589" s="3"/>
    </row>
  </sheetData>
  <mergeCells count="88"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3:O33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3:G33"/>
    <mergeCell ref="B32:C32"/>
    <mergeCell ref="B31:C31"/>
    <mergeCell ref="B30:C30"/>
    <mergeCell ref="B33:C33"/>
    <mergeCell ref="D30:G30"/>
    <mergeCell ref="D31:G31"/>
    <mergeCell ref="D32:G32"/>
    <mergeCell ref="H33:I33"/>
    <mergeCell ref="J33:K33"/>
    <mergeCell ref="L31:M31"/>
    <mergeCell ref="H31:I31"/>
    <mergeCell ref="J31:K31"/>
    <mergeCell ref="L33:M33"/>
    <mergeCell ref="I4:J4"/>
    <mergeCell ref="C4:D4"/>
    <mergeCell ref="O4:P4"/>
    <mergeCell ref="K4:L4"/>
    <mergeCell ref="G4:H4"/>
    <mergeCell ref="E4:F4"/>
    <mergeCell ref="M4:N4"/>
    <mergeCell ref="A13:B13"/>
    <mergeCell ref="J32:K32"/>
    <mergeCell ref="L32:M32"/>
    <mergeCell ref="N30:O30"/>
    <mergeCell ref="N31:O31"/>
    <mergeCell ref="N32:O32"/>
    <mergeCell ref="H30:I30"/>
    <mergeCell ref="J30:K30"/>
    <mergeCell ref="L30:M30"/>
    <mergeCell ref="H32:I32"/>
    <mergeCell ref="F17:G17"/>
    <mergeCell ref="F18:G18"/>
    <mergeCell ref="A24:P26"/>
    <mergeCell ref="A29:F29"/>
    <mergeCell ref="F20:G20"/>
  </mergeCells>
  <phoneticPr fontId="19" type="noConversion"/>
  <conditionalFormatting sqref="R15:R19">
    <cfRule type="expression" priority="6">
      <formula>TRUE</formula>
    </cfRule>
  </conditionalFormatting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5C54567-A99C-475A-B810-3460A72EC4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B3DE4B-635B-4D89-951A-CF579DA4C0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C149A9-FF0A-4805-9DAE-1AE64C94DF13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NTAB Tech</cp:lastModifiedBy>
  <cp:revision/>
  <cp:lastPrinted>2022-11-11T16:43:06Z</cp:lastPrinted>
  <dcterms:created xsi:type="dcterms:W3CDTF">2015-11-16T19:09:52Z</dcterms:created>
  <dcterms:modified xsi:type="dcterms:W3CDTF">2022-11-11T16:44:53Z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