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9426"/>
  <workbookPr defaultThemeVersion="124226"/>
  <mc:AlternateContent xmlns:mc="http://schemas.openxmlformats.org/markup-compatibility/2006">
    <mc:Choice Requires="x15">
      <x15ac:absPath xmlns:x15ac="http://schemas.microsoft.com/office/spreadsheetml/2010/11/ac" url="https://nationaltab.sharepoint.com/Shared Documents/2025 National/CFA/#5658 FRANKLIN, IN/2 PROJECT DOCUMENTS/"/>
    </mc:Choice>
  </mc:AlternateContent>
  <xr:revisionPtr revIDLastSave="23" documentId="14_{43D929CE-9E22-4340-B213-7B42A432C624}" xr6:coauthVersionLast="47" xr6:coauthVersionMax="47" xr10:uidLastSave="{310BEF8C-4781-4D14-B8F4-52A73AA69212}"/>
  <bookViews>
    <workbookView xWindow="-110" yWindow="-110" windowWidth="19420" windowHeight="11500" xr2:uid="{00000000-000D-0000-FFFF-FFFF00000000}"/>
  </bookViews>
  <sheets>
    <sheet name="SUMMARY (2)" sheetId="1" r:id="rId1"/>
  </sheets>
  <definedNames>
    <definedName name="_xlnm.Print_Area" localSheetId="0">'SUMMARY (2)'!$A$1:$P$27</definedName>
    <definedName name="Z_B8AA0815_1419_45DA_B979_4E52F8F5EA9B_.wvu.Cols" localSheetId="0" hidden="1">'SUMMARY (2)'!$P:$P</definedName>
  </definedNames>
  <calcPr calcId="191029"/>
  <fileRecoveryPr autoRecover="0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J10" i="1" l="1"/>
  <c r="I10" i="1"/>
  <c r="E10" i="1"/>
  <c r="F10" i="1"/>
  <c r="P33" i="1"/>
  <c r="O14" i="1" l="1"/>
  <c r="M14" i="1"/>
  <c r="L14" i="1"/>
  <c r="K14" i="1"/>
  <c r="H14" i="1"/>
  <c r="G14" i="1"/>
  <c r="D14" i="1"/>
  <c r="C14" i="1"/>
  <c r="C18" i="1" l="1"/>
  <c r="C19" i="1"/>
  <c r="C20" i="1" s="1"/>
  <c r="E9" i="1"/>
  <c r="F9" i="1"/>
  <c r="I9" i="1"/>
  <c r="J9" i="1"/>
  <c r="P14" i="1" l="1"/>
  <c r="N14" i="1"/>
  <c r="H21" i="1" l="1"/>
  <c r="P35" i="1"/>
  <c r="P34" i="1"/>
  <c r="P32" i="1"/>
  <c r="T18" i="1" l="1"/>
  <c r="R20" i="1"/>
  <c r="P21" i="1" s="1"/>
  <c r="D19" i="1" l="1"/>
  <c r="D18" i="1"/>
  <c r="J8" i="1"/>
  <c r="I8" i="1"/>
  <c r="F8" i="1"/>
  <c r="E8" i="1"/>
  <c r="T16" i="1" l="1"/>
  <c r="D20" i="1"/>
  <c r="U18" i="1" s="1"/>
  <c r="R18" i="1" s="1"/>
  <c r="J7" i="1"/>
  <c r="J6" i="1"/>
  <c r="I7" i="1"/>
  <c r="I6" i="1"/>
  <c r="U16" i="1" l="1"/>
  <c r="R16" i="1" s="1"/>
  <c r="P17" i="1" s="1"/>
  <c r="P19" i="1"/>
  <c r="F7" i="1"/>
  <c r="E7" i="1"/>
  <c r="F6" i="1"/>
  <c r="F14" i="1" s="1"/>
  <c r="E6" i="1"/>
  <c r="E14" i="1" l="1"/>
</calcChain>
</file>

<file path=xl/sharedStrings.xml><?xml version="1.0" encoding="utf-8"?>
<sst xmlns="http://schemas.openxmlformats.org/spreadsheetml/2006/main" count="85" uniqueCount="54">
  <si>
    <t>HVAC SUPPLY</t>
  </si>
  <si>
    <t>HVAC RETURN</t>
  </si>
  <si>
    <t>HVAC OUTDOOR</t>
  </si>
  <si>
    <t>HOOD MAKE-UP</t>
  </si>
  <si>
    <t>HOOD EXHAUST</t>
  </si>
  <si>
    <t>AREA</t>
  </si>
  <si>
    <t>UNIT</t>
  </si>
  <si>
    <t>DESIGN</t>
  </si>
  <si>
    <t>ACTUAL</t>
  </si>
  <si>
    <t>SERVED</t>
  </si>
  <si>
    <t>EF-1</t>
  </si>
  <si>
    <t>EF-2</t>
  </si>
  <si>
    <t>DOOR TESTED</t>
  </si>
  <si>
    <t>FRONT</t>
  </si>
  <si>
    <t>SIDE</t>
  </si>
  <si>
    <t>REAR</t>
  </si>
  <si>
    <t>AVERAGE</t>
  </si>
  <si>
    <t>NOTES:</t>
  </si>
  <si>
    <t>NET AIRFLOW</t>
  </si>
  <si>
    <t>SYSTEM COMPONENTS TO ASSETS SCHEDULED ABOVE</t>
  </si>
  <si>
    <t>MAU TYPE</t>
  </si>
  <si>
    <t>SIZE</t>
  </si>
  <si>
    <t>NET CFM</t>
  </si>
  <si>
    <t>FILTER TYPE/#/SIZE</t>
  </si>
  <si>
    <t>MANUFACTURER</t>
  </si>
  <si>
    <t>HD</t>
  </si>
  <si>
    <t>EF-3</t>
  </si>
  <si>
    <t>OA %</t>
  </si>
  <si>
    <t>TOTALS</t>
  </si>
  <si>
    <t>NET BUILDING AIRFLOW CALCULATION</t>
  </si>
  <si>
    <t>TOTAL EXHAUST</t>
  </si>
  <si>
    <t>TOTAL OA</t>
  </si>
  <si>
    <t>BUILDING PRESSURE MEASUREMENTS 
(IN. H20)</t>
  </si>
  <si>
    <t xml:space="preserve">AIR BALANCE SCHEDULE </t>
  </si>
  <si>
    <t>FINAL CHECKS</t>
  </si>
  <si>
    <t>MEASURED PRESSURES COINCIDES WITH ACTUAL NET AIRFLOW:</t>
  </si>
  <si>
    <t>PRESSURE FALLS WITHIN IMC TOLERANCE OF  +/-0.02" W.C.</t>
  </si>
  <si>
    <t>ACTUAL NET AIRFLOW COINCIDES WITH DESIGN:</t>
  </si>
  <si>
    <t>GENERAL EXH.</t>
  </si>
  <si>
    <t>HALTON</t>
  </si>
  <si>
    <t>NA</t>
  </si>
  <si>
    <t>AC-1</t>
  </si>
  <si>
    <t>AC-2</t>
  </si>
  <si>
    <t>AC-3</t>
  </si>
  <si>
    <t>AC-4</t>
  </si>
  <si>
    <t>RESTROOM</t>
  </si>
  <si>
    <t>KITCHEN</t>
  </si>
  <si>
    <t xml:space="preserve">TEAM MEMBER </t>
  </si>
  <si>
    <t xml:space="preserve">DINING  </t>
  </si>
  <si>
    <t xml:space="preserve">MEAL FULFILLMENT AREA </t>
  </si>
  <si>
    <t xml:space="preserve">KITCHEN HD 1 </t>
  </si>
  <si>
    <t>KITCHEN HD 2&amp;3</t>
  </si>
  <si>
    <t>AC-5</t>
  </si>
  <si>
    <t xml:space="preserve">PLAY AREA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</si>
</sst>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43" formatCode="_(* #,##0.00_);_(* \(#,##0.00\);_(* &quot;-&quot;??_);_(@_)"/>
    <numFmt numFmtId="164" formatCode="0.0%"/>
    <numFmt numFmtId="165" formatCode="0.####"/>
  </numFmts>
  <fonts count="19" x14ac:knownFonts="1">
    <font>
      <sz val="10"/>
      <name val="Arial"/>
    </font>
    <font>
      <sz val="10"/>
      <name val="Arial"/>
      <family val="2"/>
    </font>
    <font>
      <sz val="10"/>
      <color indexed="10"/>
      <name val="Arial"/>
      <family val="2"/>
    </font>
    <font>
      <sz val="12"/>
      <name val="Arial"/>
      <family val="2"/>
    </font>
    <font>
      <sz val="12"/>
      <color indexed="10"/>
      <name val="Arial"/>
      <family val="2"/>
    </font>
    <font>
      <sz val="8"/>
      <name val="Arial"/>
      <family val="2"/>
    </font>
    <font>
      <b/>
      <sz val="10"/>
      <name val="Arial"/>
      <family val="2"/>
    </font>
    <font>
      <b/>
      <sz val="7"/>
      <name val="Arial"/>
      <family val="2"/>
    </font>
    <font>
      <sz val="10"/>
      <color indexed="12"/>
      <name val="Arial"/>
      <family val="2"/>
    </font>
    <font>
      <sz val="14"/>
      <name val="Arial"/>
      <family val="2"/>
    </font>
    <font>
      <b/>
      <sz val="14"/>
      <name val="Arial"/>
      <family val="2"/>
    </font>
    <font>
      <sz val="11"/>
      <color indexed="8"/>
      <name val="Calibri"/>
      <family val="2"/>
    </font>
    <font>
      <sz val="10"/>
      <color theme="1"/>
      <name val="Arial"/>
      <family val="2"/>
    </font>
    <font>
      <b/>
      <sz val="11"/>
      <name val="Arial"/>
      <family val="2"/>
    </font>
    <font>
      <b/>
      <sz val="12"/>
      <name val="Arial"/>
      <family val="2"/>
    </font>
    <font>
      <sz val="11"/>
      <name val="Arial"/>
      <family val="2"/>
    </font>
    <font>
      <sz val="14"/>
      <color theme="0"/>
      <name val="Arial"/>
      <family val="2"/>
    </font>
    <font>
      <i/>
      <sz val="9"/>
      <name val="Arial"/>
      <family val="2"/>
    </font>
    <font>
      <b/>
      <sz val="11"/>
      <color theme="1"/>
      <name val="Arial"/>
      <family val="2"/>
    </font>
  </fonts>
  <fills count="5">
    <fill>
      <patternFill patternType="none"/>
    </fill>
    <fill>
      <patternFill patternType="gray125"/>
    </fill>
    <fill>
      <patternFill patternType="solid">
        <fgColor theme="0" tint="-0.249977111117893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6" tint="0.59999389629810485"/>
        <bgColor indexed="64"/>
      </patternFill>
    </fill>
  </fills>
  <borders count="69">
    <border>
      <left/>
      <right/>
      <top/>
      <bottom/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hair">
        <color indexed="64"/>
      </top>
      <bottom style="hair">
        <color indexed="64"/>
      </bottom>
      <diagonal/>
    </border>
    <border>
      <left style="medium">
        <color indexed="64"/>
      </left>
      <right/>
      <top style="hair">
        <color indexed="64"/>
      </top>
      <bottom style="hair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hair">
        <color indexed="64"/>
      </top>
      <bottom style="hair">
        <color indexed="64"/>
      </bottom>
      <diagonal/>
    </border>
    <border>
      <left/>
      <right style="medium">
        <color indexed="64"/>
      </right>
      <top style="medium">
        <color indexed="64"/>
      </top>
      <bottom style="hair">
        <color indexed="64"/>
      </bottom>
      <diagonal/>
    </border>
    <border>
      <left/>
      <right/>
      <top style="medium">
        <color indexed="64"/>
      </top>
      <bottom style="hair">
        <color indexed="64"/>
      </bottom>
      <diagonal/>
    </border>
    <border>
      <left style="medium">
        <color indexed="64"/>
      </left>
      <right/>
      <top style="medium">
        <color indexed="64"/>
      </top>
      <bottom style="hair">
        <color indexed="64"/>
      </bottom>
      <diagonal/>
    </border>
    <border>
      <left style="double">
        <color indexed="64"/>
      </left>
      <right style="medium">
        <color indexed="64"/>
      </right>
      <top/>
      <bottom style="medium">
        <color indexed="64"/>
      </bottom>
      <diagonal/>
    </border>
    <border>
      <left style="double">
        <color indexed="64"/>
      </left>
      <right/>
      <top/>
      <bottom style="medium">
        <color indexed="64"/>
      </bottom>
      <diagonal/>
    </border>
    <border>
      <left style="dotted">
        <color indexed="64"/>
      </left>
      <right style="double">
        <color indexed="64"/>
      </right>
      <top style="thin">
        <color indexed="64"/>
      </top>
      <bottom style="thin">
        <color indexed="64"/>
      </bottom>
      <diagonal/>
    </border>
    <border>
      <left style="double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hair">
        <color indexed="64"/>
      </left>
      <right style="double">
        <color indexed="64"/>
      </right>
      <top style="thin">
        <color indexed="64"/>
      </top>
      <bottom style="thin">
        <color indexed="64"/>
      </bottom>
      <diagonal/>
    </border>
    <border>
      <left style="dotted">
        <color indexed="64"/>
      </left>
      <right style="double">
        <color indexed="64"/>
      </right>
      <top style="medium">
        <color indexed="64"/>
      </top>
      <bottom style="thin">
        <color indexed="64"/>
      </bottom>
      <diagonal/>
    </border>
    <border>
      <left style="double">
        <color indexed="64"/>
      </left>
      <right/>
      <top style="medium">
        <color indexed="64"/>
      </top>
      <bottom style="thin">
        <color indexed="64"/>
      </bottom>
      <diagonal/>
    </border>
    <border>
      <left style="hair">
        <color indexed="64"/>
      </left>
      <right style="double">
        <color indexed="64"/>
      </right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double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double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/>
      <right style="double">
        <color indexed="64"/>
      </right>
      <top style="medium">
        <color indexed="64"/>
      </top>
      <bottom style="medium">
        <color indexed="64"/>
      </bottom>
      <diagonal/>
    </border>
    <border>
      <left style="double">
        <color indexed="64"/>
      </left>
      <right/>
      <top style="medium">
        <color indexed="64"/>
      </top>
      <bottom style="medium">
        <color indexed="64"/>
      </bottom>
      <diagonal/>
    </border>
    <border>
      <left style="double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/>
      <right style="double">
        <color indexed="64"/>
      </right>
      <top/>
      <bottom style="medium">
        <color indexed="64"/>
      </bottom>
      <diagonal/>
    </border>
    <border>
      <left style="double">
        <color indexed="64"/>
      </left>
      <right/>
      <top style="medium">
        <color indexed="64"/>
      </top>
      <bottom/>
      <diagonal/>
    </border>
    <border>
      <left style="dotted">
        <color indexed="64"/>
      </left>
      <right style="double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hair">
        <color indexed="64"/>
      </top>
      <bottom style="medium">
        <color indexed="64"/>
      </bottom>
      <diagonal/>
    </border>
    <border>
      <left/>
      <right/>
      <top style="hair">
        <color indexed="64"/>
      </top>
      <bottom style="medium">
        <color indexed="64"/>
      </bottom>
      <diagonal/>
    </border>
    <border>
      <left/>
      <right style="medium">
        <color indexed="64"/>
      </right>
      <top style="hair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dotted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dotted">
        <color indexed="64"/>
      </right>
      <top style="thin">
        <color indexed="64"/>
      </top>
      <bottom style="thin">
        <color indexed="64"/>
      </bottom>
      <diagonal/>
    </border>
    <border>
      <left style="dotted">
        <color indexed="64"/>
      </left>
      <right style="double">
        <color indexed="64"/>
      </right>
      <top/>
      <bottom style="medium">
        <color indexed="64"/>
      </bottom>
      <diagonal/>
    </border>
    <border>
      <left style="hair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hair">
        <color indexed="64"/>
      </left>
      <right style="medium">
        <color indexed="64"/>
      </right>
      <top/>
      <bottom/>
      <diagonal/>
    </border>
    <border>
      <left style="hair">
        <color indexed="64"/>
      </left>
      <right style="medium">
        <color indexed="64"/>
      </right>
      <top style="hair">
        <color indexed="64"/>
      </top>
      <bottom style="medium">
        <color indexed="64"/>
      </bottom>
      <diagonal/>
    </border>
    <border>
      <left/>
      <right/>
      <top/>
      <bottom style="hair">
        <color indexed="64"/>
      </bottom>
      <diagonal/>
    </border>
    <border>
      <left/>
      <right/>
      <top style="hair">
        <color indexed="64"/>
      </top>
      <bottom/>
      <diagonal/>
    </border>
    <border>
      <left style="double">
        <color indexed="64"/>
      </left>
      <right style="hair">
        <color indexed="64"/>
      </right>
      <top/>
      <bottom style="medium">
        <color indexed="64"/>
      </bottom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 style="dotted">
        <color indexed="64"/>
      </right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double">
        <color indexed="64"/>
      </left>
      <right/>
      <top style="thin">
        <color indexed="64"/>
      </top>
      <bottom style="medium">
        <color indexed="64"/>
      </bottom>
      <diagonal/>
    </border>
    <border>
      <left style="dotted">
        <color indexed="64"/>
      </left>
      <right style="double">
        <color indexed="64"/>
      </right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 style="double">
        <color indexed="64"/>
      </left>
      <right style="hair">
        <color indexed="64"/>
      </right>
      <top style="thin">
        <color indexed="64"/>
      </top>
      <bottom style="medium">
        <color indexed="64"/>
      </bottom>
      <diagonal/>
    </border>
    <border>
      <left style="hair">
        <color indexed="64"/>
      </left>
      <right style="double">
        <color indexed="64"/>
      </right>
      <top style="thin">
        <color indexed="64"/>
      </top>
      <bottom style="medium">
        <color indexed="64"/>
      </bottom>
      <diagonal/>
    </border>
  </borders>
  <cellStyleXfs count="4">
    <xf numFmtId="0" fontId="0" fillId="0" borderId="0"/>
    <xf numFmtId="43" fontId="1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</cellStyleXfs>
  <cellXfs count="214">
    <xf numFmtId="0" fontId="0" fillId="0" borderId="0" xfId="0"/>
    <xf numFmtId="0" fontId="1" fillId="0" borderId="0" xfId="0" applyFont="1"/>
    <xf numFmtId="0" fontId="0" fillId="0" borderId="0" xfId="0" applyAlignment="1">
      <alignment horizontal="left"/>
    </xf>
    <xf numFmtId="0" fontId="0" fillId="0" borderId="0" xfId="0" applyAlignment="1">
      <alignment horizontal="left" vertical="top" wrapText="1"/>
    </xf>
    <xf numFmtId="0" fontId="2" fillId="0" borderId="0" xfId="0" applyFont="1" applyAlignment="1">
      <alignment horizontal="left" vertical="top" wrapText="1"/>
    </xf>
    <xf numFmtId="49" fontId="6" fillId="0" borderId="34" xfId="0" applyNumberFormat="1" applyFont="1" applyBorder="1" applyAlignment="1">
      <alignment horizontal="center" vertical="center"/>
    </xf>
    <xf numFmtId="0" fontId="1" fillId="0" borderId="7" xfId="0" applyFont="1" applyBorder="1" applyAlignment="1">
      <alignment vertical="center"/>
    </xf>
    <xf numFmtId="0" fontId="1" fillId="0" borderId="0" xfId="0" applyFont="1" applyAlignment="1">
      <alignment vertical="center"/>
    </xf>
    <xf numFmtId="0" fontId="1" fillId="0" borderId="30" xfId="0" applyFont="1" applyBorder="1" applyAlignment="1">
      <alignment horizontal="center" vertical="center"/>
    </xf>
    <xf numFmtId="0" fontId="6" fillId="0" borderId="3" xfId="0" applyFont="1" applyBorder="1" applyAlignment="1">
      <alignment horizontal="left" vertical="center"/>
    </xf>
    <xf numFmtId="0" fontId="1" fillId="0" borderId="17" xfId="0" applyFont="1" applyBorder="1" applyAlignment="1">
      <alignment vertical="center"/>
    </xf>
    <xf numFmtId="0" fontId="1" fillId="0" borderId="29" xfId="0" applyFont="1" applyBorder="1" applyAlignment="1">
      <alignment vertical="center"/>
    </xf>
    <xf numFmtId="0" fontId="1" fillId="0" borderId="1" xfId="0" applyFont="1" applyBorder="1" applyAlignment="1">
      <alignment horizontal="center" vertical="center"/>
    </xf>
    <xf numFmtId="0" fontId="1" fillId="0" borderId="3" xfId="0" applyFont="1" applyBorder="1" applyAlignment="1">
      <alignment horizontal="center" vertical="center"/>
    </xf>
    <xf numFmtId="0" fontId="2" fillId="0" borderId="17" xfId="0" applyFont="1" applyBorder="1" applyAlignment="1">
      <alignment vertical="center"/>
    </xf>
    <xf numFmtId="0" fontId="2" fillId="0" borderId="29" xfId="0" applyFont="1" applyBorder="1" applyAlignment="1">
      <alignment vertical="center"/>
    </xf>
    <xf numFmtId="0" fontId="2" fillId="3" borderId="33" xfId="0" applyFont="1" applyFill="1" applyBorder="1" applyAlignment="1">
      <alignment vertical="center"/>
    </xf>
    <xf numFmtId="0" fontId="2" fillId="3" borderId="40" xfId="0" applyFont="1" applyFill="1" applyBorder="1" applyAlignment="1">
      <alignment vertical="center"/>
    </xf>
    <xf numFmtId="0" fontId="2" fillId="0" borderId="1" xfId="0" applyFont="1" applyBorder="1" applyAlignment="1">
      <alignment vertical="center"/>
    </xf>
    <xf numFmtId="0" fontId="2" fillId="0" borderId="3" xfId="0" applyFont="1" applyBorder="1" applyAlignment="1">
      <alignment vertical="center"/>
    </xf>
    <xf numFmtId="0" fontId="8" fillId="0" borderId="18" xfId="0" applyFont="1" applyBorder="1" applyAlignment="1">
      <alignment vertical="center"/>
    </xf>
    <xf numFmtId="0" fontId="8" fillId="0" borderId="28" xfId="0" applyFont="1" applyBorder="1" applyAlignment="1">
      <alignment vertical="center"/>
    </xf>
    <xf numFmtId="0" fontId="1" fillId="0" borderId="27" xfId="0" applyFont="1" applyBorder="1" applyAlignment="1">
      <alignment horizontal="center" vertical="center"/>
    </xf>
    <xf numFmtId="0" fontId="1" fillId="0" borderId="24" xfId="0" applyFont="1" applyBorder="1" applyAlignment="1">
      <alignment horizontal="center" vertical="center"/>
    </xf>
    <xf numFmtId="0" fontId="1" fillId="0" borderId="23" xfId="0" applyFont="1" applyBorder="1" applyAlignment="1">
      <alignment horizontal="center" vertical="center"/>
    </xf>
    <xf numFmtId="0" fontId="2" fillId="0" borderId="24" xfId="0" applyFont="1" applyBorder="1" applyAlignment="1">
      <alignment horizontal="center" vertical="center"/>
    </xf>
    <xf numFmtId="0" fontId="2" fillId="0" borderId="23" xfId="0" applyFont="1" applyBorder="1" applyAlignment="1">
      <alignment horizontal="center" vertical="center"/>
    </xf>
    <xf numFmtId="164" fontId="2" fillId="0" borderId="41" xfId="0" applyNumberFormat="1" applyFont="1" applyBorder="1" applyAlignment="1">
      <alignment horizontal="center" vertical="center"/>
    </xf>
    <xf numFmtId="164" fontId="2" fillId="0" borderId="42" xfId="0" applyNumberFormat="1" applyFont="1" applyBorder="1" applyAlignment="1">
      <alignment horizontal="center" vertical="center"/>
    </xf>
    <xf numFmtId="0" fontId="2" fillId="2" borderId="24" xfId="0" applyFont="1" applyFill="1" applyBorder="1" applyAlignment="1">
      <alignment horizontal="center" vertical="center"/>
    </xf>
    <xf numFmtId="0" fontId="2" fillId="2" borderId="23" xfId="0" applyFont="1" applyFill="1" applyBorder="1" applyAlignment="1">
      <alignment horizontal="center" vertical="center"/>
    </xf>
    <xf numFmtId="0" fontId="8" fillId="2" borderId="26" xfId="0" applyFont="1" applyFill="1" applyBorder="1" applyAlignment="1">
      <alignment horizontal="center" vertical="center"/>
    </xf>
    <xf numFmtId="0" fontId="8" fillId="2" borderId="25" xfId="0" applyFont="1" applyFill="1" applyBorder="1" applyAlignment="1">
      <alignment horizontal="center" vertical="center"/>
    </xf>
    <xf numFmtId="0" fontId="8" fillId="2" borderId="24" xfId="0" applyFont="1" applyFill="1" applyBorder="1" applyAlignment="1">
      <alignment horizontal="center" vertical="center"/>
    </xf>
    <xf numFmtId="0" fontId="8" fillId="2" borderId="23" xfId="0" applyFont="1" applyFill="1" applyBorder="1" applyAlignment="1">
      <alignment horizontal="center" vertical="center"/>
    </xf>
    <xf numFmtId="0" fontId="0" fillId="0" borderId="20" xfId="0" applyBorder="1" applyAlignment="1">
      <alignment horizontal="center" vertical="center"/>
    </xf>
    <xf numFmtId="0" fontId="0" fillId="0" borderId="19" xfId="0" applyBorder="1" applyAlignment="1">
      <alignment horizontal="center" vertical="center"/>
    </xf>
    <xf numFmtId="0" fontId="2" fillId="0" borderId="20" xfId="0" applyFont="1" applyBorder="1" applyAlignment="1">
      <alignment horizontal="center" vertical="center"/>
    </xf>
    <xf numFmtId="0" fontId="2" fillId="0" borderId="19" xfId="0" applyFont="1" applyBorder="1" applyAlignment="1">
      <alignment horizontal="center" vertical="center"/>
    </xf>
    <xf numFmtId="164" fontId="2" fillId="0" borderId="20" xfId="0" applyNumberFormat="1" applyFont="1" applyBorder="1" applyAlignment="1">
      <alignment horizontal="center" vertical="center"/>
    </xf>
    <xf numFmtId="164" fontId="2" fillId="0" borderId="19" xfId="0" applyNumberFormat="1" applyFont="1" applyBorder="1" applyAlignment="1">
      <alignment horizontal="center" vertical="center"/>
    </xf>
    <xf numFmtId="0" fontId="2" fillId="2" borderId="20" xfId="0" applyFont="1" applyFill="1" applyBorder="1" applyAlignment="1">
      <alignment horizontal="center" vertical="center"/>
    </xf>
    <xf numFmtId="0" fontId="2" fillId="2" borderId="19" xfId="0" applyFont="1" applyFill="1" applyBorder="1" applyAlignment="1">
      <alignment horizontal="center" vertical="center"/>
    </xf>
    <xf numFmtId="0" fontId="8" fillId="2" borderId="21" xfId="0" applyFont="1" applyFill="1" applyBorder="1" applyAlignment="1">
      <alignment horizontal="center" vertical="center"/>
    </xf>
    <xf numFmtId="0" fontId="8" fillId="2" borderId="22" xfId="0" applyFont="1" applyFill="1" applyBorder="1" applyAlignment="1">
      <alignment horizontal="center" vertical="center"/>
    </xf>
    <xf numFmtId="0" fontId="8" fillId="2" borderId="20" xfId="0" applyFont="1" applyFill="1" applyBorder="1" applyAlignment="1">
      <alignment horizontal="center" vertical="center"/>
    </xf>
    <xf numFmtId="0" fontId="8" fillId="2" borderId="19" xfId="0" applyFont="1" applyFill="1" applyBorder="1" applyAlignment="1">
      <alignment horizontal="center" vertical="center"/>
    </xf>
    <xf numFmtId="0" fontId="0" fillId="2" borderId="20" xfId="0" applyFill="1" applyBorder="1" applyAlignment="1">
      <alignment horizontal="center" vertical="center"/>
    </xf>
    <xf numFmtId="0" fontId="0" fillId="2" borderId="19" xfId="0" applyFill="1" applyBorder="1" applyAlignment="1">
      <alignment horizontal="center" vertical="center"/>
    </xf>
    <xf numFmtId="0" fontId="2" fillId="2" borderId="21" xfId="0" applyFont="1" applyFill="1" applyBorder="1" applyAlignment="1">
      <alignment horizontal="center" vertical="center"/>
    </xf>
    <xf numFmtId="0" fontId="8" fillId="0" borderId="21" xfId="0" applyFont="1" applyBorder="1" applyAlignment="1">
      <alignment horizontal="center" vertical="center"/>
    </xf>
    <xf numFmtId="0" fontId="8" fillId="0" borderId="22" xfId="0" applyFont="1" applyBorder="1" applyAlignment="1">
      <alignment horizontal="center" vertical="center"/>
    </xf>
    <xf numFmtId="0" fontId="0" fillId="0" borderId="0" xfId="0" applyAlignment="1">
      <alignment vertical="center"/>
    </xf>
    <xf numFmtId="0" fontId="0" fillId="0" borderId="0" xfId="0" applyAlignment="1">
      <alignment horizontal="center" vertical="center"/>
    </xf>
    <xf numFmtId="0" fontId="7" fillId="0" borderId="0" xfId="0" applyFont="1" applyAlignment="1">
      <alignment vertical="center"/>
    </xf>
    <xf numFmtId="0" fontId="4" fillId="0" borderId="0" xfId="0" applyFont="1" applyAlignment="1">
      <alignment horizontal="left" vertical="center"/>
    </xf>
    <xf numFmtId="0" fontId="3" fillId="0" borderId="0" xfId="0" applyFont="1" applyAlignment="1">
      <alignment horizontal="left" vertical="center"/>
    </xf>
    <xf numFmtId="0" fontId="12" fillId="0" borderId="46" xfId="0" applyFont="1" applyBorder="1" applyAlignment="1">
      <alignment horizontal="center" vertical="center"/>
    </xf>
    <xf numFmtId="0" fontId="12" fillId="0" borderId="34" xfId="0" applyFont="1" applyBorder="1" applyAlignment="1">
      <alignment horizontal="center" vertical="center"/>
    </xf>
    <xf numFmtId="49" fontId="1" fillId="0" borderId="38" xfId="0" applyNumberFormat="1" applyFont="1" applyBorder="1" applyAlignment="1">
      <alignment horizontal="left" vertical="center"/>
    </xf>
    <xf numFmtId="0" fontId="1" fillId="0" borderId="43" xfId="0" applyFont="1" applyBorder="1" applyAlignment="1">
      <alignment horizontal="left" vertical="center"/>
    </xf>
    <xf numFmtId="0" fontId="0" fillId="0" borderId="0" xfId="0" applyAlignment="1">
      <alignment horizontal="left" vertical="center"/>
    </xf>
    <xf numFmtId="0" fontId="1" fillId="0" borderId="0" xfId="0" applyFont="1" applyAlignment="1">
      <alignment horizontal="center" vertical="center"/>
    </xf>
    <xf numFmtId="0" fontId="6" fillId="0" borderId="0" xfId="0" applyFont="1" applyAlignment="1">
      <alignment horizontal="left" vertical="center"/>
    </xf>
    <xf numFmtId="0" fontId="2" fillId="0" borderId="0" xfId="0" applyFont="1" applyAlignment="1">
      <alignment horizontal="center" vertical="center"/>
    </xf>
    <xf numFmtId="0" fontId="8" fillId="0" borderId="0" xfId="0" applyFont="1" applyAlignment="1">
      <alignment horizontal="center" vertical="center"/>
    </xf>
    <xf numFmtId="0" fontId="5" fillId="0" borderId="0" xfId="0" applyFont="1" applyAlignment="1">
      <alignment vertical="center"/>
    </xf>
    <xf numFmtId="0" fontId="9" fillId="0" borderId="0" xfId="0" applyFont="1" applyAlignment="1">
      <alignment vertical="top" wrapText="1"/>
    </xf>
    <xf numFmtId="0" fontId="1" fillId="0" borderId="0" xfId="0" applyFont="1" applyAlignment="1">
      <alignment horizontal="left" vertical="center"/>
    </xf>
    <xf numFmtId="0" fontId="2" fillId="3" borderId="0" xfId="0" applyFont="1" applyFill="1" applyAlignment="1">
      <alignment horizontal="center" vertical="center"/>
    </xf>
    <xf numFmtId="0" fontId="5" fillId="0" borderId="51" xfId="0" applyFont="1" applyBorder="1" applyAlignment="1">
      <alignment vertical="center"/>
    </xf>
    <xf numFmtId="0" fontId="1" fillId="0" borderId="52" xfId="0" applyFont="1" applyBorder="1" applyAlignment="1">
      <alignment horizontal="left" vertical="center"/>
    </xf>
    <xf numFmtId="0" fontId="1" fillId="0" borderId="53" xfId="0" applyFont="1" applyBorder="1" applyAlignment="1">
      <alignment horizontal="left" vertical="center"/>
    </xf>
    <xf numFmtId="0" fontId="0" fillId="0" borderId="18" xfId="0" applyBorder="1" applyAlignment="1">
      <alignment horizontal="center" vertical="center"/>
    </xf>
    <xf numFmtId="0" fontId="0" fillId="0" borderId="54" xfId="0" applyBorder="1" applyAlignment="1">
      <alignment horizontal="center" vertical="center"/>
    </xf>
    <xf numFmtId="0" fontId="2" fillId="0" borderId="18" xfId="0" applyFont="1" applyBorder="1" applyAlignment="1">
      <alignment horizontal="center" vertical="center"/>
    </xf>
    <xf numFmtId="0" fontId="2" fillId="0" borderId="54" xfId="0" applyFont="1" applyBorder="1" applyAlignment="1">
      <alignment horizontal="center" vertical="center"/>
    </xf>
    <xf numFmtId="0" fontId="2" fillId="2" borderId="2" xfId="0" applyFont="1" applyFill="1" applyBorder="1" applyAlignment="1">
      <alignment horizontal="center" vertical="center"/>
    </xf>
    <xf numFmtId="0" fontId="2" fillId="2" borderId="54" xfId="0" applyFont="1" applyFill="1" applyBorder="1" applyAlignment="1">
      <alignment horizontal="center" vertical="center"/>
    </xf>
    <xf numFmtId="0" fontId="8" fillId="0" borderId="2" xfId="0" applyFont="1" applyBorder="1" applyAlignment="1">
      <alignment horizontal="center" vertical="center"/>
    </xf>
    <xf numFmtId="0" fontId="8" fillId="0" borderId="18" xfId="0" applyFont="1" applyBorder="1" applyAlignment="1">
      <alignment horizontal="center" vertical="center"/>
    </xf>
    <xf numFmtId="0" fontId="8" fillId="0" borderId="54" xfId="0" applyFont="1" applyBorder="1" applyAlignment="1">
      <alignment horizontal="center" vertical="center"/>
    </xf>
    <xf numFmtId="0" fontId="8" fillId="0" borderId="0" xfId="0" applyFont="1" applyAlignment="1">
      <alignment vertical="center"/>
    </xf>
    <xf numFmtId="0" fontId="1" fillId="0" borderId="2" xfId="0" applyFont="1" applyBorder="1"/>
    <xf numFmtId="0" fontId="10" fillId="0" borderId="0" xfId="0" applyFont="1"/>
    <xf numFmtId="0" fontId="14" fillId="0" borderId="12" xfId="0" applyFont="1" applyBorder="1" applyAlignment="1">
      <alignment horizontal="center" vertical="center"/>
    </xf>
    <xf numFmtId="0" fontId="14" fillId="0" borderId="55" xfId="0" applyFont="1" applyBorder="1" applyAlignment="1">
      <alignment horizontal="center" vertical="center"/>
    </xf>
    <xf numFmtId="0" fontId="3" fillId="0" borderId="4" xfId="0" applyFont="1" applyBorder="1" applyAlignment="1">
      <alignment horizontal="center"/>
    </xf>
    <xf numFmtId="0" fontId="3" fillId="0" borderId="56" xfId="0" applyFont="1" applyBorder="1" applyAlignment="1">
      <alignment horizontal="center"/>
    </xf>
    <xf numFmtId="0" fontId="3" fillId="4" borderId="12" xfId="0" applyFont="1" applyFill="1" applyBorder="1" applyAlignment="1">
      <alignment horizontal="center"/>
    </xf>
    <xf numFmtId="0" fontId="3" fillId="4" borderId="55" xfId="0" applyFont="1" applyFill="1" applyBorder="1" applyAlignment="1">
      <alignment horizontal="center"/>
    </xf>
    <xf numFmtId="0" fontId="3" fillId="0" borderId="47" xfId="0" applyFont="1" applyBorder="1" applyAlignment="1">
      <alignment horizontal="center"/>
    </xf>
    <xf numFmtId="0" fontId="3" fillId="0" borderId="57" xfId="0" applyFont="1" applyBorder="1" applyAlignment="1">
      <alignment horizontal="center"/>
    </xf>
    <xf numFmtId="0" fontId="16" fillId="0" borderId="0" xfId="0" applyFont="1" applyAlignment="1">
      <alignment horizontal="right" vertical="center"/>
    </xf>
    <xf numFmtId="0" fontId="6" fillId="0" borderId="2" xfId="0" applyFont="1" applyBorder="1"/>
    <xf numFmtId="0" fontId="18" fillId="0" borderId="0" xfId="0" applyFont="1" applyAlignment="1">
      <alignment vertical="center"/>
    </xf>
    <xf numFmtId="0" fontId="17" fillId="0" borderId="0" xfId="0" applyFont="1" applyAlignment="1">
      <alignment horizontal="center" vertical="center" wrapText="1"/>
    </xf>
    <xf numFmtId="0" fontId="16" fillId="0" borderId="6" xfId="0" applyFont="1" applyBorder="1" applyAlignment="1">
      <alignment horizontal="right" vertical="center"/>
    </xf>
    <xf numFmtId="0" fontId="16" fillId="3" borderId="59" xfId="0" applyFont="1" applyFill="1" applyBorder="1" applyAlignment="1">
      <alignment horizontal="right" vertical="center"/>
    </xf>
    <xf numFmtId="0" fontId="1" fillId="0" borderId="58" xfId="0" applyFont="1" applyBorder="1" applyAlignment="1">
      <alignment vertical="center"/>
    </xf>
    <xf numFmtId="0" fontId="8" fillId="0" borderId="60" xfId="0" applyFont="1" applyBorder="1" applyAlignment="1">
      <alignment horizontal="center" vertical="center"/>
    </xf>
    <xf numFmtId="0" fontId="1" fillId="0" borderId="62" xfId="0" applyFont="1" applyBorder="1" applyAlignment="1">
      <alignment horizontal="left" vertical="center"/>
    </xf>
    <xf numFmtId="0" fontId="5" fillId="0" borderId="63" xfId="0" applyFont="1" applyBorder="1" applyAlignment="1">
      <alignment vertical="center"/>
    </xf>
    <xf numFmtId="0" fontId="0" fillId="2" borderId="64" xfId="0" applyFill="1" applyBorder="1" applyAlignment="1">
      <alignment horizontal="center" vertical="center"/>
    </xf>
    <xf numFmtId="0" fontId="0" fillId="2" borderId="65" xfId="0" applyFill="1" applyBorder="1" applyAlignment="1">
      <alignment horizontal="center" vertical="center"/>
    </xf>
    <xf numFmtId="0" fontId="2" fillId="2" borderId="64" xfId="0" applyFont="1" applyFill="1" applyBorder="1" applyAlignment="1">
      <alignment horizontal="center" vertical="center"/>
    </xf>
    <xf numFmtId="0" fontId="2" fillId="2" borderId="65" xfId="0" applyFont="1" applyFill="1" applyBorder="1" applyAlignment="1">
      <alignment horizontal="center" vertical="center"/>
    </xf>
    <xf numFmtId="0" fontId="2" fillId="2" borderId="66" xfId="0" applyFont="1" applyFill="1" applyBorder="1" applyAlignment="1">
      <alignment horizontal="center" vertical="center"/>
    </xf>
    <xf numFmtId="0" fontId="8" fillId="2" borderId="67" xfId="0" applyFont="1" applyFill="1" applyBorder="1" applyAlignment="1">
      <alignment horizontal="center" vertical="center"/>
    </xf>
    <xf numFmtId="0" fontId="8" fillId="2" borderId="68" xfId="0" applyFont="1" applyFill="1" applyBorder="1" applyAlignment="1">
      <alignment horizontal="center" vertical="center"/>
    </xf>
    <xf numFmtId="0" fontId="8" fillId="0" borderId="65" xfId="0" applyFont="1" applyBorder="1" applyAlignment="1">
      <alignment horizontal="center" vertical="center"/>
    </xf>
    <xf numFmtId="0" fontId="5" fillId="3" borderId="50" xfId="0" applyFont="1" applyFill="1" applyBorder="1" applyAlignment="1">
      <alignment vertical="center"/>
    </xf>
    <xf numFmtId="0" fontId="5" fillId="3" borderId="51" xfId="0" applyFont="1" applyFill="1" applyBorder="1" applyAlignment="1">
      <alignment vertical="center"/>
    </xf>
    <xf numFmtId="0" fontId="8" fillId="3" borderId="64" xfId="0" applyFont="1" applyFill="1" applyBorder="1" applyAlignment="1">
      <alignment horizontal="center" vertical="center"/>
    </xf>
    <xf numFmtId="0" fontId="8" fillId="0" borderId="44" xfId="0" applyFont="1" applyBorder="1" applyAlignment="1">
      <alignment horizontal="center" vertical="center"/>
    </xf>
    <xf numFmtId="0" fontId="8" fillId="0" borderId="45" xfId="0" applyFont="1" applyBorder="1" applyAlignment="1">
      <alignment horizontal="center" vertical="center"/>
    </xf>
    <xf numFmtId="0" fontId="5" fillId="0" borderId="0" xfId="0" applyFont="1" applyAlignment="1">
      <alignment horizontal="left" vertical="center" wrapText="1"/>
    </xf>
    <xf numFmtId="0" fontId="10" fillId="0" borderId="0" xfId="0" applyFont="1" applyAlignment="1">
      <alignment horizontal="center"/>
    </xf>
    <xf numFmtId="0" fontId="5" fillId="0" borderId="6" xfId="0" applyFont="1" applyBorder="1" applyAlignment="1">
      <alignment horizontal="left" vertical="center" wrapText="1"/>
    </xf>
    <xf numFmtId="0" fontId="5" fillId="0" borderId="58" xfId="0" applyFont="1" applyBorder="1" applyAlignment="1">
      <alignment horizontal="left" vertical="center" wrapText="1"/>
    </xf>
    <xf numFmtId="0" fontId="5" fillId="0" borderId="59" xfId="0" applyFont="1" applyBorder="1" applyAlignment="1">
      <alignment horizontal="left" vertical="center" wrapText="1"/>
    </xf>
    <xf numFmtId="0" fontId="6" fillId="0" borderId="7" xfId="0" applyFont="1" applyBorder="1" applyAlignment="1">
      <alignment horizontal="center" vertical="center" wrapText="1"/>
    </xf>
    <xf numFmtId="0" fontId="6" fillId="0" borderId="6" xfId="0" applyFont="1" applyBorder="1" applyAlignment="1">
      <alignment horizontal="center" vertical="center" wrapText="1"/>
    </xf>
    <xf numFmtId="0" fontId="6" fillId="0" borderId="5" xfId="0" applyFont="1" applyBorder="1" applyAlignment="1">
      <alignment horizontal="center" vertical="center" wrapText="1"/>
    </xf>
    <xf numFmtId="0" fontId="6" fillId="0" borderId="3" xfId="0" applyFont="1" applyBorder="1" applyAlignment="1">
      <alignment horizontal="center" vertical="center" wrapText="1"/>
    </xf>
    <xf numFmtId="0" fontId="6" fillId="0" borderId="2" xfId="0" applyFont="1" applyBorder="1" applyAlignment="1">
      <alignment horizontal="center" vertical="center" wrapText="1"/>
    </xf>
    <xf numFmtId="0" fontId="6" fillId="0" borderId="1" xfId="0" applyFont="1" applyBorder="1" applyAlignment="1">
      <alignment horizontal="center" vertical="center" wrapText="1"/>
    </xf>
    <xf numFmtId="165" fontId="13" fillId="4" borderId="12" xfId="0" applyNumberFormat="1" applyFont="1" applyFill="1" applyBorder="1" applyAlignment="1">
      <alignment horizontal="center" vertical="center"/>
    </xf>
    <xf numFmtId="165" fontId="13" fillId="4" borderId="11" xfId="0" applyNumberFormat="1" applyFont="1" applyFill="1" applyBorder="1" applyAlignment="1">
      <alignment horizontal="center" vertical="center"/>
    </xf>
    <xf numFmtId="165" fontId="13" fillId="4" borderId="10" xfId="0" applyNumberFormat="1" applyFont="1" applyFill="1" applyBorder="1" applyAlignment="1">
      <alignment horizontal="center" vertical="center"/>
    </xf>
    <xf numFmtId="165" fontId="15" fillId="0" borderId="16" xfId="0" quotePrefix="1" applyNumberFormat="1" applyFont="1" applyBorder="1" applyAlignment="1">
      <alignment horizontal="center" vertical="center"/>
    </xf>
    <xf numFmtId="165" fontId="15" fillId="0" borderId="15" xfId="0" quotePrefix="1" applyNumberFormat="1" applyFont="1" applyBorder="1" applyAlignment="1">
      <alignment horizontal="center" vertical="center"/>
    </xf>
    <xf numFmtId="165" fontId="15" fillId="0" borderId="14" xfId="0" quotePrefix="1" applyNumberFormat="1" applyFont="1" applyBorder="1" applyAlignment="1">
      <alignment horizontal="center" vertical="center"/>
    </xf>
    <xf numFmtId="165" fontId="15" fillId="0" borderId="9" xfId="0" quotePrefix="1" applyNumberFormat="1" applyFont="1" applyBorder="1" applyAlignment="1">
      <alignment horizontal="center" vertical="center"/>
    </xf>
    <xf numFmtId="165" fontId="15" fillId="0" borderId="8" xfId="0" quotePrefix="1" applyNumberFormat="1" applyFont="1" applyBorder="1" applyAlignment="1">
      <alignment horizontal="center" vertical="center"/>
    </xf>
    <xf numFmtId="165" fontId="15" fillId="0" borderId="13" xfId="0" quotePrefix="1" applyNumberFormat="1" applyFont="1" applyBorder="1" applyAlignment="1">
      <alignment horizontal="center" vertical="center"/>
    </xf>
    <xf numFmtId="165" fontId="15" fillId="0" borderId="47" xfId="0" applyNumberFormat="1" applyFont="1" applyBorder="1" applyAlignment="1">
      <alignment horizontal="center" vertical="center"/>
    </xf>
    <xf numFmtId="165" fontId="15" fillId="0" borderId="48" xfId="0" applyNumberFormat="1" applyFont="1" applyBorder="1" applyAlignment="1">
      <alignment horizontal="center" vertical="center"/>
    </xf>
    <xf numFmtId="165" fontId="15" fillId="0" borderId="49" xfId="0" applyNumberFormat="1" applyFont="1" applyBorder="1" applyAlignment="1">
      <alignment horizontal="center" vertical="center"/>
    </xf>
    <xf numFmtId="0" fontId="14" fillId="0" borderId="12" xfId="0" applyFont="1" applyBorder="1" applyAlignment="1">
      <alignment horizontal="center" vertical="center"/>
    </xf>
    <xf numFmtId="0" fontId="14" fillId="0" borderId="11" xfId="0" applyFont="1" applyBorder="1" applyAlignment="1">
      <alignment horizontal="center" vertical="center"/>
    </xf>
    <xf numFmtId="0" fontId="3" fillId="0" borderId="7" xfId="0" applyFont="1" applyBorder="1" applyAlignment="1">
      <alignment horizontal="center"/>
    </xf>
    <xf numFmtId="0" fontId="3" fillId="0" borderId="6" xfId="0" applyFont="1" applyBorder="1" applyAlignment="1">
      <alignment horizontal="center"/>
    </xf>
    <xf numFmtId="0" fontId="3" fillId="0" borderId="47" xfId="0" applyFont="1" applyBorder="1" applyAlignment="1">
      <alignment horizontal="center"/>
    </xf>
    <xf numFmtId="0" fontId="3" fillId="0" borderId="48" xfId="0" applyFont="1" applyBorder="1" applyAlignment="1">
      <alignment horizontal="center"/>
    </xf>
    <xf numFmtId="0" fontId="14" fillId="4" borderId="12" xfId="0" applyFont="1" applyFill="1" applyBorder="1" applyAlignment="1">
      <alignment horizontal="center"/>
    </xf>
    <xf numFmtId="0" fontId="14" fillId="4" borderId="11" xfId="0" applyFont="1" applyFill="1" applyBorder="1" applyAlignment="1">
      <alignment horizontal="center"/>
    </xf>
    <xf numFmtId="0" fontId="13" fillId="0" borderId="7" xfId="0" applyFont="1" applyBorder="1" applyAlignment="1">
      <alignment horizontal="center" vertical="center" wrapText="1"/>
    </xf>
    <xf numFmtId="0" fontId="13" fillId="0" borderId="5" xfId="0" applyFont="1" applyBorder="1" applyAlignment="1">
      <alignment horizontal="center" vertical="center" wrapText="1"/>
    </xf>
    <xf numFmtId="0" fontId="13" fillId="0" borderId="3" xfId="0" applyFont="1" applyBorder="1" applyAlignment="1">
      <alignment horizontal="center" vertical="center" wrapText="1"/>
    </xf>
    <xf numFmtId="0" fontId="13" fillId="0" borderId="1" xfId="0" applyFont="1" applyBorder="1" applyAlignment="1">
      <alignment horizontal="center" vertical="center" wrapText="1"/>
    </xf>
    <xf numFmtId="0" fontId="1" fillId="0" borderId="44" xfId="0" applyFont="1" applyBorder="1" applyAlignment="1">
      <alignment horizontal="center" vertical="center" wrapText="1"/>
    </xf>
    <xf numFmtId="0" fontId="1" fillId="0" borderId="21" xfId="0" applyFont="1" applyBorder="1" applyAlignment="1">
      <alignment horizontal="center" vertical="center" wrapText="1"/>
    </xf>
    <xf numFmtId="0" fontId="1" fillId="0" borderId="45" xfId="0" applyFont="1" applyBorder="1" applyAlignment="1">
      <alignment horizontal="center" vertical="center" wrapText="1"/>
    </xf>
    <xf numFmtId="0" fontId="1" fillId="0" borderId="43" xfId="0" applyFont="1" applyBorder="1" applyAlignment="1">
      <alignment horizontal="center" vertical="center"/>
    </xf>
    <xf numFmtId="49" fontId="1" fillId="0" borderId="39" xfId="0" applyNumberFormat="1" applyFont="1" applyBorder="1" applyAlignment="1">
      <alignment horizontal="center" vertical="center"/>
    </xf>
    <xf numFmtId="49" fontId="1" fillId="0" borderId="35" xfId="0" applyNumberFormat="1" applyFont="1" applyBorder="1" applyAlignment="1">
      <alignment horizontal="center" vertical="center"/>
    </xf>
    <xf numFmtId="49" fontId="1" fillId="0" borderId="12" xfId="0" applyNumberFormat="1" applyFont="1" applyBorder="1" applyAlignment="1">
      <alignment horizontal="center" vertical="center"/>
    </xf>
    <xf numFmtId="49" fontId="1" fillId="0" borderId="10" xfId="0" applyNumberFormat="1" applyFont="1" applyBorder="1" applyAlignment="1">
      <alignment horizontal="center" vertical="center"/>
    </xf>
    <xf numFmtId="0" fontId="1" fillId="0" borderId="44" xfId="0" applyFont="1" applyBorder="1" applyAlignment="1">
      <alignment horizontal="center" vertical="center"/>
    </xf>
    <xf numFmtId="0" fontId="1" fillId="0" borderId="45" xfId="0" applyFont="1" applyBorder="1" applyAlignment="1">
      <alignment horizontal="center" vertical="center"/>
    </xf>
    <xf numFmtId="0" fontId="1" fillId="0" borderId="12" xfId="0" applyFont="1" applyBorder="1" applyAlignment="1">
      <alignment horizontal="center" vertical="center"/>
    </xf>
    <xf numFmtId="0" fontId="1" fillId="0" borderId="11" xfId="0" applyFont="1" applyBorder="1" applyAlignment="1">
      <alignment horizontal="center" vertical="center"/>
    </xf>
    <xf numFmtId="0" fontId="1" fillId="0" borderId="10" xfId="0" applyFont="1" applyBorder="1" applyAlignment="1">
      <alignment horizontal="center" vertical="center"/>
    </xf>
    <xf numFmtId="0" fontId="1" fillId="0" borderId="39" xfId="0" applyFont="1" applyBorder="1" applyAlignment="1">
      <alignment horizontal="center" vertical="center"/>
    </xf>
    <xf numFmtId="0" fontId="1" fillId="0" borderId="26" xfId="0" applyFont="1" applyBorder="1" applyAlignment="1">
      <alignment horizontal="center" vertical="center"/>
    </xf>
    <xf numFmtId="0" fontId="1" fillId="0" borderId="35" xfId="0" applyFont="1" applyBorder="1" applyAlignment="1">
      <alignment horizontal="center" vertical="center"/>
    </xf>
    <xf numFmtId="0" fontId="0" fillId="0" borderId="45" xfId="0" applyBorder="1" applyAlignment="1">
      <alignment horizontal="center" vertical="center" wrapText="1"/>
    </xf>
    <xf numFmtId="0" fontId="2" fillId="0" borderId="36" xfId="0" applyFont="1" applyBorder="1" applyAlignment="1">
      <alignment horizontal="center" vertical="center"/>
    </xf>
    <xf numFmtId="0" fontId="2" fillId="0" borderId="37" xfId="0" applyFont="1" applyBorder="1" applyAlignment="1">
      <alignment horizontal="center" vertical="center"/>
    </xf>
    <xf numFmtId="0" fontId="1" fillId="0" borderId="36" xfId="0" applyFont="1" applyBorder="1" applyAlignment="1">
      <alignment horizontal="center" vertical="center"/>
    </xf>
    <xf numFmtId="0" fontId="1" fillId="0" borderId="37" xfId="0" applyFont="1" applyBorder="1" applyAlignment="1">
      <alignment horizontal="center" vertical="center"/>
    </xf>
    <xf numFmtId="0" fontId="2" fillId="0" borderId="44" xfId="0" applyFont="1" applyBorder="1" applyAlignment="1">
      <alignment horizontal="center" vertical="center"/>
    </xf>
    <xf numFmtId="0" fontId="2" fillId="0" borderId="45" xfId="0" applyFont="1" applyBorder="1" applyAlignment="1">
      <alignment horizontal="center" vertical="center"/>
    </xf>
    <xf numFmtId="0" fontId="1" fillId="0" borderId="43" xfId="0" applyFont="1" applyBorder="1" applyAlignment="1">
      <alignment horizontal="center" vertical="center" wrapText="1"/>
    </xf>
    <xf numFmtId="0" fontId="0" fillId="0" borderId="43" xfId="0" applyBorder="1" applyAlignment="1">
      <alignment horizontal="center" vertical="center" wrapText="1"/>
    </xf>
    <xf numFmtId="0" fontId="15" fillId="0" borderId="47" xfId="0" applyFont="1" applyBorder="1" applyAlignment="1">
      <alignment horizontal="center" vertical="center"/>
    </xf>
    <xf numFmtId="0" fontId="15" fillId="0" borderId="49" xfId="0" applyFont="1" applyBorder="1" applyAlignment="1">
      <alignment horizontal="center" vertical="center"/>
    </xf>
    <xf numFmtId="0" fontId="2" fillId="0" borderId="32" xfId="0" applyFont="1" applyBorder="1" applyAlignment="1">
      <alignment horizontal="center" vertical="center"/>
    </xf>
    <xf numFmtId="0" fontId="2" fillId="0" borderId="31" xfId="0" applyFont="1" applyBorder="1" applyAlignment="1">
      <alignment horizontal="center" vertical="center"/>
    </xf>
    <xf numFmtId="0" fontId="1" fillId="0" borderId="33" xfId="0" applyFont="1" applyBorder="1" applyAlignment="1">
      <alignment horizontal="center" vertical="center"/>
    </xf>
    <xf numFmtId="0" fontId="1" fillId="0" borderId="28" xfId="0" applyFont="1" applyBorder="1" applyAlignment="1">
      <alignment horizontal="center" vertical="center"/>
    </xf>
    <xf numFmtId="0" fontId="8" fillId="0" borderId="32" xfId="0" applyFont="1" applyBorder="1" applyAlignment="1">
      <alignment horizontal="center" vertical="center"/>
    </xf>
    <xf numFmtId="0" fontId="8" fillId="0" borderId="31" xfId="0" applyFont="1" applyBorder="1" applyAlignment="1">
      <alignment horizontal="center" vertical="center"/>
    </xf>
    <xf numFmtId="0" fontId="2" fillId="0" borderId="10" xfId="0" applyFont="1" applyBorder="1" applyAlignment="1">
      <alignment horizontal="center" vertical="center"/>
    </xf>
    <xf numFmtId="0" fontId="2" fillId="0" borderId="12" xfId="0" applyFont="1" applyBorder="1" applyAlignment="1">
      <alignment horizontal="center" vertical="center"/>
    </xf>
    <xf numFmtId="0" fontId="2" fillId="0" borderId="33" xfId="0" applyFont="1" applyBorder="1" applyAlignment="1">
      <alignment horizontal="center" vertical="center"/>
    </xf>
    <xf numFmtId="0" fontId="2" fillId="0" borderId="28" xfId="0" applyFont="1" applyBorder="1" applyAlignment="1">
      <alignment horizontal="center" vertical="center"/>
    </xf>
    <xf numFmtId="0" fontId="8" fillId="0" borderId="36" xfId="0" applyFont="1" applyBorder="1" applyAlignment="1">
      <alignment horizontal="center" vertical="center"/>
    </xf>
    <xf numFmtId="0" fontId="8" fillId="0" borderId="37" xfId="0" applyFont="1" applyBorder="1" applyAlignment="1">
      <alignment horizontal="center" vertical="center"/>
    </xf>
    <xf numFmtId="0" fontId="6" fillId="0" borderId="3" xfId="0" applyFont="1" applyBorder="1" applyAlignment="1">
      <alignment horizontal="center" vertical="center"/>
    </xf>
    <xf numFmtId="0" fontId="6" fillId="0" borderId="40" xfId="0" applyFont="1" applyBorder="1" applyAlignment="1">
      <alignment horizontal="center" vertical="center"/>
    </xf>
    <xf numFmtId="0" fontId="8" fillId="0" borderId="11" xfId="0" applyFont="1" applyBorder="1" applyAlignment="1">
      <alignment horizontal="center" vertical="center"/>
    </xf>
    <xf numFmtId="0" fontId="8" fillId="0" borderId="10" xfId="0" applyFont="1" applyBorder="1" applyAlignment="1">
      <alignment horizontal="center" vertical="center"/>
    </xf>
    <xf numFmtId="0" fontId="2" fillId="0" borderId="34" xfId="0" applyFont="1" applyBorder="1" applyAlignment="1">
      <alignment horizontal="center" vertical="center"/>
    </xf>
    <xf numFmtId="0" fontId="15" fillId="0" borderId="16" xfId="0" applyFont="1" applyBorder="1" applyAlignment="1">
      <alignment horizontal="center" vertical="center"/>
    </xf>
    <xf numFmtId="0" fontId="15" fillId="0" borderId="14" xfId="0" applyFont="1" applyBorder="1" applyAlignment="1">
      <alignment horizontal="center" vertical="center"/>
    </xf>
    <xf numFmtId="0" fontId="15" fillId="0" borderId="9" xfId="0" applyFont="1" applyBorder="1" applyAlignment="1">
      <alignment horizontal="center" vertical="center"/>
    </xf>
    <xf numFmtId="0" fontId="15" fillId="0" borderId="13" xfId="0" applyFont="1" applyBorder="1" applyAlignment="1">
      <alignment horizontal="center" vertical="center"/>
    </xf>
    <xf numFmtId="0" fontId="9" fillId="0" borderId="7" xfId="0" applyFont="1" applyBorder="1" applyAlignment="1">
      <alignment horizontal="center" vertical="top" wrapText="1"/>
    </xf>
    <xf numFmtId="0" fontId="9" fillId="0" borderId="6" xfId="0" applyFont="1" applyBorder="1" applyAlignment="1">
      <alignment horizontal="center" vertical="top" wrapText="1"/>
    </xf>
    <xf numFmtId="0" fontId="9" fillId="0" borderId="5" xfId="0" applyFont="1" applyBorder="1" applyAlignment="1">
      <alignment horizontal="center" vertical="top" wrapText="1"/>
    </xf>
    <xf numFmtId="0" fontId="9" fillId="0" borderId="4" xfId="0" applyFont="1" applyBorder="1" applyAlignment="1">
      <alignment horizontal="center" vertical="top" wrapText="1"/>
    </xf>
    <xf numFmtId="0" fontId="9" fillId="0" borderId="0" xfId="0" applyFont="1" applyAlignment="1">
      <alignment horizontal="center" vertical="top" wrapText="1"/>
    </xf>
    <xf numFmtId="0" fontId="9" fillId="0" borderId="61" xfId="0" applyFont="1" applyBorder="1" applyAlignment="1">
      <alignment horizontal="center" vertical="top" wrapText="1"/>
    </xf>
    <xf numFmtId="0" fontId="9" fillId="0" borderId="3" xfId="0" applyFont="1" applyBorder="1" applyAlignment="1">
      <alignment horizontal="center" vertical="top" wrapText="1"/>
    </xf>
    <xf numFmtId="0" fontId="9" fillId="0" borderId="2" xfId="0" applyFont="1" applyBorder="1" applyAlignment="1">
      <alignment horizontal="center" vertical="top" wrapText="1"/>
    </xf>
    <xf numFmtId="0" fontId="9" fillId="0" borderId="1" xfId="0" applyFont="1" applyBorder="1" applyAlignment="1">
      <alignment horizontal="center" vertical="top" wrapText="1"/>
    </xf>
    <xf numFmtId="0" fontId="0" fillId="0" borderId="12" xfId="0" applyBorder="1" applyAlignment="1">
      <alignment vertical="center"/>
    </xf>
    <xf numFmtId="0" fontId="0" fillId="0" borderId="11" xfId="0" applyBorder="1" applyAlignment="1">
      <alignment vertical="center"/>
    </xf>
    <xf numFmtId="0" fontId="0" fillId="0" borderId="10" xfId="0" applyBorder="1" applyAlignment="1">
      <alignment vertical="center"/>
    </xf>
    <xf numFmtId="0" fontId="13" fillId="4" borderId="12" xfId="0" applyFont="1" applyFill="1" applyBorder="1" applyAlignment="1">
      <alignment horizontal="center" vertical="center"/>
    </xf>
    <xf numFmtId="0" fontId="13" fillId="4" borderId="10" xfId="0" applyFont="1" applyFill="1" applyBorder="1" applyAlignment="1">
      <alignment horizontal="center" vertical="center"/>
    </xf>
    <xf numFmtId="164" fontId="2" fillId="0" borderId="21" xfId="0" applyNumberFormat="1" applyFont="1" applyBorder="1" applyAlignment="1">
      <alignment horizontal="center" vertical="center"/>
    </xf>
  </cellXfs>
  <cellStyles count="4">
    <cellStyle name="Comma 2" xfId="1" xr:uid="{00000000-0005-0000-0000-000000000000}"/>
    <cellStyle name="Normal" xfId="0" builtinId="0"/>
    <cellStyle name="Normal 2" xfId="2" xr:uid="{00000000-0005-0000-0000-000002000000}"/>
    <cellStyle name="Percent 2" xfId="3" xr:uid="{00000000-0005-0000-0000-000003000000}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3.xml"/><Relationship Id="rId3" Type="http://schemas.openxmlformats.org/officeDocument/2006/relationships/styles" Target="styles.xml"/><Relationship Id="rId7" Type="http://schemas.openxmlformats.org/officeDocument/2006/relationships/customXml" Target="../customXml/item2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ustomXml" Target="../customXml/item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85354</xdr:colOff>
      <xdr:row>0</xdr:row>
      <xdr:rowOff>467657</xdr:rowOff>
    </xdr:from>
    <xdr:to>
      <xdr:col>2</xdr:col>
      <xdr:colOff>265581</xdr:colOff>
      <xdr:row>0</xdr:row>
      <xdr:rowOff>982954</xdr:rowOff>
    </xdr:to>
    <xdr:pic>
      <xdr:nvPicPr>
        <xdr:cNvPr id="4" name="Picture 3">
          <a:extLst>
            <a:ext uri="{FF2B5EF4-FFF2-40B4-BE49-F238E27FC236}">
              <a16:creationId xmlns:a16="http://schemas.microsoft.com/office/drawing/2014/main" id="{00000000-0008-0000-0000-000004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85354" y="467657"/>
          <a:ext cx="2303826" cy="507042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U585"/>
  <sheetViews>
    <sheetView showGridLines="0" tabSelected="1" view="pageBreakPreview" zoomScale="80" zoomScaleNormal="85" zoomScaleSheetLayoutView="80" workbookViewId="0">
      <selection activeCell="V17" sqref="V17"/>
    </sheetView>
  </sheetViews>
  <sheetFormatPr defaultColWidth="9.1796875" defaultRowHeight="12.5" x14ac:dyDescent="0.25"/>
  <cols>
    <col min="1" max="1" width="10.54296875" style="1" customWidth="1"/>
    <col min="2" max="2" width="21.453125" style="1" bestFit="1" customWidth="1"/>
    <col min="3" max="16" width="9.54296875" style="1" customWidth="1"/>
    <col min="17" max="17" width="17.453125" style="1" customWidth="1"/>
    <col min="18" max="21" width="9.1796875" style="1" hidden="1" customWidth="1"/>
    <col min="22" max="16384" width="9.1796875" style="1"/>
  </cols>
  <sheetData>
    <row r="1" spans="1:21" ht="165.75" customHeight="1" x14ac:dyDescent="0.25"/>
    <row r="2" spans="1:21" ht="21.75" customHeight="1" x14ac:dyDescent="0.4">
      <c r="A2" s="117" t="s">
        <v>33</v>
      </c>
      <c r="B2" s="117"/>
      <c r="C2" s="117"/>
      <c r="D2" s="117"/>
      <c r="E2" s="117"/>
      <c r="F2" s="117"/>
      <c r="G2" s="117"/>
      <c r="H2" s="117"/>
      <c r="I2" s="117"/>
      <c r="J2" s="117"/>
      <c r="K2" s="117"/>
      <c r="L2" s="117"/>
      <c r="M2" s="117"/>
      <c r="N2" s="117"/>
      <c r="O2" s="117"/>
      <c r="P2" s="117"/>
    </row>
    <row r="3" spans="1:21" ht="9.75" customHeight="1" thickBot="1" x14ac:dyDescent="0.45">
      <c r="A3" s="84"/>
    </row>
    <row r="4" spans="1:21" ht="20.149999999999999" customHeight="1" thickBot="1" x14ac:dyDescent="0.3">
      <c r="A4" s="6"/>
      <c r="B4" s="8" t="s">
        <v>5</v>
      </c>
      <c r="C4" s="180" t="s">
        <v>0</v>
      </c>
      <c r="D4" s="181"/>
      <c r="E4" s="163" t="s">
        <v>1</v>
      </c>
      <c r="F4" s="161"/>
      <c r="G4" s="186" t="s">
        <v>2</v>
      </c>
      <c r="H4" s="187"/>
      <c r="I4" s="178" t="s">
        <v>27</v>
      </c>
      <c r="J4" s="179"/>
      <c r="K4" s="184" t="s">
        <v>3</v>
      </c>
      <c r="L4" s="185"/>
      <c r="M4" s="182" t="s">
        <v>4</v>
      </c>
      <c r="N4" s="183"/>
      <c r="O4" s="182" t="s">
        <v>38</v>
      </c>
      <c r="P4" s="183"/>
      <c r="Q4" s="7"/>
      <c r="R4" s="62"/>
    </row>
    <row r="5" spans="1:21" ht="20.149999999999999" customHeight="1" thickBot="1" x14ac:dyDescent="0.3">
      <c r="A5" s="9" t="s">
        <v>6</v>
      </c>
      <c r="B5" s="22" t="s">
        <v>9</v>
      </c>
      <c r="C5" s="10" t="s">
        <v>7</v>
      </c>
      <c r="D5" s="11" t="s">
        <v>8</v>
      </c>
      <c r="E5" s="12" t="s">
        <v>7</v>
      </c>
      <c r="F5" s="13" t="s">
        <v>8</v>
      </c>
      <c r="G5" s="14" t="s">
        <v>7</v>
      </c>
      <c r="H5" s="15" t="s">
        <v>8</v>
      </c>
      <c r="I5" s="16" t="s">
        <v>7</v>
      </c>
      <c r="J5" s="17" t="s">
        <v>8</v>
      </c>
      <c r="K5" s="18" t="s">
        <v>7</v>
      </c>
      <c r="L5" s="19" t="s">
        <v>8</v>
      </c>
      <c r="M5" s="20" t="s">
        <v>7</v>
      </c>
      <c r="N5" s="21" t="s">
        <v>8</v>
      </c>
      <c r="O5" s="20" t="s">
        <v>7</v>
      </c>
      <c r="P5" s="21" t="s">
        <v>8</v>
      </c>
      <c r="Q5" s="7"/>
      <c r="R5" s="62"/>
    </row>
    <row r="6" spans="1:21" ht="20.149999999999999" customHeight="1" x14ac:dyDescent="0.25">
      <c r="A6" s="71" t="s">
        <v>41</v>
      </c>
      <c r="B6" s="111" t="s">
        <v>46</v>
      </c>
      <c r="C6" s="23">
        <v>8125</v>
      </c>
      <c r="D6" s="24"/>
      <c r="E6" s="23">
        <f t="shared" ref="E6:F7" si="0">C6-G6</f>
        <v>6375</v>
      </c>
      <c r="F6" s="24">
        <f t="shared" si="0"/>
        <v>0</v>
      </c>
      <c r="G6" s="25">
        <v>1750</v>
      </c>
      <c r="H6" s="26"/>
      <c r="I6" s="27">
        <f>G6/C6</f>
        <v>0.2153846153846154</v>
      </c>
      <c r="J6" s="28" t="e">
        <f>H6/D6</f>
        <v>#DIV/0!</v>
      </c>
      <c r="K6" s="29"/>
      <c r="L6" s="30"/>
      <c r="M6" s="31"/>
      <c r="N6" s="32"/>
      <c r="O6" s="33"/>
      <c r="P6" s="34"/>
      <c r="Q6" s="68"/>
      <c r="R6" s="66"/>
    </row>
    <row r="7" spans="1:21" ht="20.149999999999999" customHeight="1" x14ac:dyDescent="0.25">
      <c r="A7" s="72" t="s">
        <v>42</v>
      </c>
      <c r="B7" s="112" t="s">
        <v>49</v>
      </c>
      <c r="C7" s="35">
        <v>4375</v>
      </c>
      <c r="D7" s="36"/>
      <c r="E7" s="35">
        <f t="shared" si="0"/>
        <v>3450</v>
      </c>
      <c r="F7" s="36">
        <f t="shared" si="0"/>
        <v>0</v>
      </c>
      <c r="G7" s="37">
        <v>925</v>
      </c>
      <c r="H7" s="38"/>
      <c r="I7" s="39">
        <f t="shared" ref="I7:J7" si="1">G7/C7</f>
        <v>0.21142857142857144</v>
      </c>
      <c r="J7" s="40" t="e">
        <f t="shared" si="1"/>
        <v>#DIV/0!</v>
      </c>
      <c r="K7" s="41"/>
      <c r="L7" s="42"/>
      <c r="M7" s="43"/>
      <c r="N7" s="44"/>
      <c r="O7" s="45"/>
      <c r="P7" s="46"/>
      <c r="Q7" s="61"/>
      <c r="R7" s="66"/>
    </row>
    <row r="8" spans="1:21" ht="20.149999999999999" customHeight="1" x14ac:dyDescent="0.25">
      <c r="A8" s="72" t="s">
        <v>43</v>
      </c>
      <c r="B8" s="112" t="s">
        <v>48</v>
      </c>
      <c r="C8" s="35">
        <v>5250</v>
      </c>
      <c r="D8" s="36"/>
      <c r="E8" s="35">
        <f t="shared" ref="E8:E9" si="2">C8-G8</f>
        <v>3975</v>
      </c>
      <c r="F8" s="36">
        <f t="shared" ref="F8:F9" si="3">D8-H8</f>
        <v>0</v>
      </c>
      <c r="G8" s="37">
        <v>1275</v>
      </c>
      <c r="H8" s="38"/>
      <c r="I8" s="39">
        <f t="shared" ref="I8:I9" si="4">G8/C8</f>
        <v>0.24285714285714285</v>
      </c>
      <c r="J8" s="40" t="e">
        <f t="shared" ref="J8:J9" si="5">H8/D8</f>
        <v>#DIV/0!</v>
      </c>
      <c r="K8" s="41"/>
      <c r="L8" s="42"/>
      <c r="M8" s="43"/>
      <c r="N8" s="44"/>
      <c r="O8" s="45"/>
      <c r="P8" s="46"/>
      <c r="Q8" s="61"/>
      <c r="R8" s="66"/>
    </row>
    <row r="9" spans="1:21" ht="20.149999999999999" customHeight="1" x14ac:dyDescent="0.25">
      <c r="A9" s="72" t="s">
        <v>44</v>
      </c>
      <c r="B9" s="70" t="s">
        <v>47</v>
      </c>
      <c r="C9" s="35">
        <v>1750</v>
      </c>
      <c r="D9" s="36"/>
      <c r="E9" s="35">
        <f t="shared" si="2"/>
        <v>1425</v>
      </c>
      <c r="F9" s="36">
        <f t="shared" si="3"/>
        <v>0</v>
      </c>
      <c r="G9" s="37">
        <v>325</v>
      </c>
      <c r="H9" s="38"/>
      <c r="I9" s="39">
        <f t="shared" si="4"/>
        <v>0.18571428571428572</v>
      </c>
      <c r="J9" s="40" t="e">
        <f t="shared" si="5"/>
        <v>#DIV/0!</v>
      </c>
      <c r="K9" s="41"/>
      <c r="L9" s="42"/>
      <c r="M9" s="43"/>
      <c r="N9" s="44"/>
      <c r="O9" s="45"/>
      <c r="P9" s="46"/>
      <c r="Q9" s="61"/>
      <c r="R9" s="66"/>
    </row>
    <row r="10" spans="1:21" ht="20.149999999999999" customHeight="1" x14ac:dyDescent="0.25">
      <c r="A10" s="72" t="s">
        <v>52</v>
      </c>
      <c r="B10" s="70" t="s">
        <v>53</v>
      </c>
      <c r="C10" s="35">
        <v>1300</v>
      </c>
      <c r="D10" s="36"/>
      <c r="E10" s="35">
        <f>C10-G10</f>
        <v>1150</v>
      </c>
      <c r="F10" s="36">
        <f>D10-H10</f>
        <v>0</v>
      </c>
      <c r="G10" s="37">
        <v>150</v>
      </c>
      <c r="H10" s="38"/>
      <c r="I10" s="213">
        <f>G10/C10</f>
        <v>0.11538461538461539</v>
      </c>
      <c r="J10" s="40" t="e">
        <f>H10/D10</f>
        <v>#DIV/0!</v>
      </c>
      <c r="K10" s="41"/>
      <c r="L10" s="42"/>
      <c r="M10" s="43"/>
      <c r="N10" s="44"/>
      <c r="O10" s="45"/>
      <c r="P10" s="46"/>
      <c r="Q10" s="61"/>
      <c r="R10" s="66"/>
    </row>
    <row r="11" spans="1:21" ht="20.149999999999999" customHeight="1" x14ac:dyDescent="0.25">
      <c r="A11" s="72" t="s">
        <v>10</v>
      </c>
      <c r="B11" s="70" t="s">
        <v>50</v>
      </c>
      <c r="C11" s="47"/>
      <c r="D11" s="48"/>
      <c r="E11" s="47"/>
      <c r="F11" s="48"/>
      <c r="G11" s="41"/>
      <c r="H11" s="42"/>
      <c r="I11" s="49"/>
      <c r="J11" s="42"/>
      <c r="K11" s="41"/>
      <c r="L11" s="42"/>
      <c r="M11" s="50">
        <v>1913</v>
      </c>
      <c r="N11" s="51"/>
      <c r="O11" s="45"/>
      <c r="P11" s="46"/>
      <c r="Q11" s="61"/>
      <c r="R11" s="66"/>
    </row>
    <row r="12" spans="1:21" ht="20.149999999999999" customHeight="1" x14ac:dyDescent="0.25">
      <c r="A12" s="72" t="s">
        <v>11</v>
      </c>
      <c r="B12" s="70" t="s">
        <v>51</v>
      </c>
      <c r="C12" s="47"/>
      <c r="D12" s="48"/>
      <c r="E12" s="47"/>
      <c r="F12" s="48"/>
      <c r="G12" s="41"/>
      <c r="H12" s="42"/>
      <c r="I12" s="49"/>
      <c r="J12" s="42"/>
      <c r="K12" s="41"/>
      <c r="L12" s="42"/>
      <c r="M12" s="50">
        <v>1402</v>
      </c>
      <c r="N12" s="51"/>
      <c r="O12" s="45"/>
      <c r="P12" s="46"/>
      <c r="Q12" s="61"/>
      <c r="R12" s="66"/>
    </row>
    <row r="13" spans="1:21" ht="20.149999999999999" customHeight="1" thickBot="1" x14ac:dyDescent="0.3">
      <c r="A13" s="101" t="s">
        <v>26</v>
      </c>
      <c r="B13" s="102" t="s">
        <v>45</v>
      </c>
      <c r="C13" s="103"/>
      <c r="D13" s="104"/>
      <c r="E13" s="103"/>
      <c r="F13" s="104"/>
      <c r="G13" s="105"/>
      <c r="H13" s="106"/>
      <c r="I13" s="107"/>
      <c r="J13" s="106"/>
      <c r="K13" s="105"/>
      <c r="L13" s="106"/>
      <c r="M13" s="108"/>
      <c r="N13" s="109"/>
      <c r="O13" s="113">
        <v>360</v>
      </c>
      <c r="P13" s="110"/>
      <c r="Q13" s="61"/>
      <c r="R13" s="66"/>
    </row>
    <row r="14" spans="1:21" ht="20.149999999999999" customHeight="1" thickBot="1" x14ac:dyDescent="0.3">
      <c r="A14" s="190" t="s">
        <v>28</v>
      </c>
      <c r="B14" s="191"/>
      <c r="C14" s="73">
        <f t="shared" ref="C14:H14" si="6">SUM(C6:C13)</f>
        <v>20800</v>
      </c>
      <c r="D14" s="74">
        <f t="shared" si="6"/>
        <v>0</v>
      </c>
      <c r="E14" s="73">
        <f t="shared" si="6"/>
        <v>16375</v>
      </c>
      <c r="F14" s="74">
        <f t="shared" si="6"/>
        <v>0</v>
      </c>
      <c r="G14" s="75">
        <f t="shared" si="6"/>
        <v>4425</v>
      </c>
      <c r="H14" s="76">
        <f t="shared" si="6"/>
        <v>0</v>
      </c>
      <c r="I14" s="77"/>
      <c r="J14" s="78"/>
      <c r="K14" s="75">
        <f t="shared" ref="K14:P14" si="7">SUM(K6:K13)</f>
        <v>0</v>
      </c>
      <c r="L14" s="76">
        <f t="shared" si="7"/>
        <v>0</v>
      </c>
      <c r="M14" s="100">
        <f t="shared" si="7"/>
        <v>3315</v>
      </c>
      <c r="N14" s="79">
        <f t="shared" si="7"/>
        <v>0</v>
      </c>
      <c r="O14" s="80">
        <f t="shared" si="7"/>
        <v>360</v>
      </c>
      <c r="P14" s="81">
        <f t="shared" si="7"/>
        <v>0</v>
      </c>
      <c r="Q14" s="52"/>
      <c r="R14" s="66"/>
    </row>
    <row r="15" spans="1:21" ht="20.149999999999999" customHeight="1" thickBot="1" x14ac:dyDescent="0.3">
      <c r="A15" s="63"/>
      <c r="B15" s="53"/>
      <c r="C15" s="53"/>
      <c r="D15" s="53"/>
      <c r="E15" s="53"/>
      <c r="F15" s="64"/>
      <c r="G15" s="64"/>
      <c r="H15" s="69"/>
      <c r="I15" s="69"/>
      <c r="J15" s="64"/>
      <c r="K15" s="64"/>
      <c r="L15" s="65"/>
      <c r="M15" s="65"/>
      <c r="N15" s="65"/>
      <c r="O15" s="65"/>
      <c r="P15" s="52"/>
      <c r="Q15" s="66"/>
    </row>
    <row r="16" spans="1:21" ht="20.149999999999999" customHeight="1" thickBot="1" x14ac:dyDescent="0.35">
      <c r="A16" s="95" t="s">
        <v>29</v>
      </c>
      <c r="B16" s="82"/>
      <c r="C16" s="82"/>
      <c r="D16" s="82"/>
      <c r="F16" s="147" t="s">
        <v>12</v>
      </c>
      <c r="G16" s="148"/>
      <c r="H16" s="121" t="s">
        <v>32</v>
      </c>
      <c r="I16" s="122"/>
      <c r="J16" s="123"/>
      <c r="L16" s="94" t="s">
        <v>34</v>
      </c>
      <c r="M16" s="83"/>
      <c r="N16" s="83"/>
      <c r="O16" s="83"/>
      <c r="P16" s="83"/>
      <c r="R16" s="1" t="b">
        <f>T16=U16</f>
        <v>1</v>
      </c>
      <c r="T16" s="1" t="b">
        <f>C20&lt;0</f>
        <v>0</v>
      </c>
      <c r="U16" s="1" t="b">
        <f>D20&lt;0</f>
        <v>0</v>
      </c>
    </row>
    <row r="17" spans="1:21" ht="18.75" customHeight="1" thickBot="1" x14ac:dyDescent="0.3">
      <c r="A17" s="139" t="s">
        <v>28</v>
      </c>
      <c r="B17" s="140"/>
      <c r="C17" s="85" t="s">
        <v>7</v>
      </c>
      <c r="D17" s="86" t="s">
        <v>8</v>
      </c>
      <c r="F17" s="149"/>
      <c r="G17" s="150"/>
      <c r="H17" s="124"/>
      <c r="I17" s="125"/>
      <c r="J17" s="126"/>
      <c r="L17" s="118" t="s">
        <v>37</v>
      </c>
      <c r="M17" s="118"/>
      <c r="N17" s="118"/>
      <c r="O17" s="118"/>
      <c r="P17" s="97">
        <f>IF(R16=TRUE, 1, 0)</f>
        <v>1</v>
      </c>
    </row>
    <row r="18" spans="1:21" ht="18.75" customHeight="1" x14ac:dyDescent="0.35">
      <c r="A18" s="141" t="s">
        <v>31</v>
      </c>
      <c r="B18" s="142"/>
      <c r="C18" s="87">
        <f>G14+K14</f>
        <v>4425</v>
      </c>
      <c r="D18" s="88">
        <f>H14+L14</f>
        <v>0</v>
      </c>
      <c r="F18" s="195" t="s">
        <v>13</v>
      </c>
      <c r="G18" s="196"/>
      <c r="H18" s="130"/>
      <c r="I18" s="131"/>
      <c r="J18" s="132"/>
      <c r="L18" s="119"/>
      <c r="M18" s="119"/>
      <c r="N18" s="119"/>
      <c r="O18" s="119"/>
      <c r="P18" s="99"/>
      <c r="R18" s="1" t="e">
        <f>T18=U18</f>
        <v>#DIV/0!</v>
      </c>
      <c r="T18" s="1" t="e">
        <f>H21&lt;0</f>
        <v>#DIV/0!</v>
      </c>
      <c r="U18" s="1" t="b">
        <f>D20&lt;0</f>
        <v>0</v>
      </c>
    </row>
    <row r="19" spans="1:21" ht="18.75" customHeight="1" thickBot="1" x14ac:dyDescent="0.4">
      <c r="A19" s="143" t="s">
        <v>30</v>
      </c>
      <c r="B19" s="144"/>
      <c r="C19" s="91">
        <f>M14+O14</f>
        <v>3675</v>
      </c>
      <c r="D19" s="92">
        <f>N14+P14</f>
        <v>0</v>
      </c>
      <c r="F19" s="197" t="s">
        <v>14</v>
      </c>
      <c r="G19" s="198"/>
      <c r="H19" s="133"/>
      <c r="I19" s="134"/>
      <c r="J19" s="135"/>
      <c r="L19" s="120" t="s">
        <v>35</v>
      </c>
      <c r="M19" s="120"/>
      <c r="N19" s="120"/>
      <c r="O19" s="120"/>
      <c r="P19" s="98" t="e">
        <f>IF(R18=TRUE, 1, 0)</f>
        <v>#DIV/0!</v>
      </c>
    </row>
    <row r="20" spans="1:21" ht="18.75" customHeight="1" thickBot="1" x14ac:dyDescent="0.4">
      <c r="A20" s="145" t="s">
        <v>18</v>
      </c>
      <c r="B20" s="146"/>
      <c r="C20" s="89">
        <f>C18-C19</f>
        <v>750</v>
      </c>
      <c r="D20" s="90">
        <f>D18-D19</f>
        <v>0</v>
      </c>
      <c r="F20" s="176" t="s">
        <v>15</v>
      </c>
      <c r="G20" s="177"/>
      <c r="H20" s="136"/>
      <c r="I20" s="137"/>
      <c r="J20" s="138"/>
      <c r="L20" s="119"/>
      <c r="M20" s="119"/>
      <c r="N20" s="119"/>
      <c r="O20" s="119"/>
      <c r="P20" s="99"/>
      <c r="R20" s="1" t="e">
        <f>AND(H21&gt;=-0.02, H21&lt;=0.02)</f>
        <v>#DIV/0!</v>
      </c>
    </row>
    <row r="21" spans="1:21" ht="16.5" customHeight="1" thickBot="1" x14ac:dyDescent="0.3">
      <c r="F21" s="211" t="s">
        <v>16</v>
      </c>
      <c r="G21" s="212"/>
      <c r="H21" s="127" t="e">
        <f>AVERAGE(H18:J20)</f>
        <v>#DIV/0!</v>
      </c>
      <c r="I21" s="128"/>
      <c r="J21" s="129"/>
      <c r="L21" s="116" t="s">
        <v>36</v>
      </c>
      <c r="M21" s="116"/>
      <c r="N21" s="116"/>
      <c r="O21" s="116"/>
      <c r="P21" s="93" t="e">
        <f>IF(R20=TRUE, 1, 0)</f>
        <v>#DIV/0!</v>
      </c>
    </row>
    <row r="22" spans="1:21" ht="13.75" customHeight="1" x14ac:dyDescent="0.25">
      <c r="A22" s="52"/>
      <c r="B22" s="52"/>
      <c r="C22" s="52"/>
      <c r="D22" s="52"/>
      <c r="E22" s="52"/>
      <c r="F22" s="52"/>
      <c r="G22" s="52"/>
      <c r="H22" s="52"/>
      <c r="I22" s="52"/>
      <c r="J22" s="52"/>
      <c r="K22" s="52"/>
      <c r="L22" s="116"/>
      <c r="M22" s="116"/>
      <c r="N22" s="116"/>
      <c r="O22" s="116"/>
      <c r="P22" s="96"/>
    </row>
    <row r="23" spans="1:21" ht="13.75" customHeight="1" x14ac:dyDescent="0.25">
      <c r="A23" s="52"/>
      <c r="B23" s="52"/>
      <c r="C23" s="52"/>
      <c r="D23" s="52"/>
      <c r="E23" s="52"/>
      <c r="F23" s="52"/>
      <c r="G23" s="52"/>
      <c r="H23" s="52"/>
      <c r="I23" s="52"/>
      <c r="J23" s="52"/>
      <c r="K23" s="52"/>
      <c r="L23" s="55"/>
      <c r="M23" s="55"/>
      <c r="N23" s="56"/>
      <c r="O23" s="56"/>
      <c r="P23" s="7"/>
      <c r="Q23" s="7"/>
    </row>
    <row r="24" spans="1:21" ht="13.5" customHeight="1" thickBot="1" x14ac:dyDescent="0.3">
      <c r="A24" s="3" t="s">
        <v>17</v>
      </c>
      <c r="B24" s="3"/>
      <c r="C24" s="3"/>
      <c r="D24" s="3"/>
      <c r="E24" s="3"/>
      <c r="F24" s="3"/>
      <c r="G24" s="3"/>
      <c r="H24" s="3"/>
      <c r="I24" s="3"/>
      <c r="J24" s="3"/>
      <c r="K24" s="3"/>
      <c r="L24" s="4"/>
      <c r="M24" s="4"/>
      <c r="N24" s="3"/>
      <c r="O24" s="3"/>
    </row>
    <row r="25" spans="1:21" ht="20.149999999999999" customHeight="1" x14ac:dyDescent="0.25">
      <c r="A25" s="199"/>
      <c r="B25" s="200"/>
      <c r="C25" s="200"/>
      <c r="D25" s="200"/>
      <c r="E25" s="200"/>
      <c r="F25" s="200"/>
      <c r="G25" s="200"/>
      <c r="H25" s="200"/>
      <c r="I25" s="200"/>
      <c r="J25" s="200"/>
      <c r="K25" s="200"/>
      <c r="L25" s="200"/>
      <c r="M25" s="200"/>
      <c r="N25" s="200"/>
      <c r="O25" s="200"/>
      <c r="P25" s="201"/>
      <c r="Q25" s="67"/>
    </row>
    <row r="26" spans="1:21" ht="20.149999999999999" customHeight="1" x14ac:dyDescent="0.25">
      <c r="A26" s="202"/>
      <c r="B26" s="203"/>
      <c r="C26" s="203"/>
      <c r="D26" s="203"/>
      <c r="E26" s="203"/>
      <c r="F26" s="203"/>
      <c r="G26" s="203"/>
      <c r="H26" s="203"/>
      <c r="I26" s="203"/>
      <c r="J26" s="203"/>
      <c r="K26" s="203"/>
      <c r="L26" s="203"/>
      <c r="M26" s="203"/>
      <c r="N26" s="203"/>
      <c r="O26" s="203"/>
      <c r="P26" s="204"/>
      <c r="Q26" s="67"/>
    </row>
    <row r="27" spans="1:21" ht="20.149999999999999" customHeight="1" thickBot="1" x14ac:dyDescent="0.3">
      <c r="A27" s="205"/>
      <c r="B27" s="206"/>
      <c r="C27" s="206"/>
      <c r="D27" s="206"/>
      <c r="E27" s="206"/>
      <c r="F27" s="206"/>
      <c r="G27" s="206"/>
      <c r="H27" s="206"/>
      <c r="I27" s="206"/>
      <c r="J27" s="206"/>
      <c r="K27" s="206"/>
      <c r="L27" s="206"/>
      <c r="M27" s="206"/>
      <c r="N27" s="206"/>
      <c r="O27" s="206"/>
      <c r="P27" s="207"/>
    </row>
    <row r="28" spans="1:21" ht="20.149999999999999" customHeight="1" x14ac:dyDescent="0.25">
      <c r="A28" s="2"/>
      <c r="B28" s="2"/>
      <c r="C28" s="2"/>
      <c r="D28" s="2"/>
      <c r="E28" s="2"/>
      <c r="F28" s="2"/>
      <c r="G28" s="2"/>
      <c r="H28" s="2"/>
      <c r="I28" s="2"/>
      <c r="J28" s="2"/>
      <c r="K28" s="2"/>
    </row>
    <row r="29" spans="1:21" ht="13" thickBot="1" x14ac:dyDescent="0.3">
      <c r="A29" s="2"/>
      <c r="B29" s="2"/>
      <c r="C29" s="2"/>
      <c r="D29" s="2"/>
      <c r="E29" s="2"/>
      <c r="F29" s="2"/>
      <c r="G29" s="2"/>
      <c r="H29" s="2"/>
      <c r="I29" s="2"/>
      <c r="J29" s="2"/>
      <c r="K29" s="2"/>
    </row>
    <row r="30" spans="1:21" ht="20.149999999999999" customHeight="1" thickBot="1" x14ac:dyDescent="0.3">
      <c r="A30" s="208" t="s">
        <v>19</v>
      </c>
      <c r="B30" s="209"/>
      <c r="C30" s="209"/>
      <c r="D30" s="209"/>
      <c r="E30" s="209"/>
      <c r="F30" s="210"/>
      <c r="G30" s="53"/>
      <c r="H30" s="53"/>
      <c r="I30" s="53"/>
      <c r="J30" s="53"/>
      <c r="K30" s="53"/>
      <c r="L30" s="53"/>
      <c r="M30" s="53"/>
      <c r="N30" s="53"/>
      <c r="O30" s="53"/>
      <c r="P30" s="52"/>
      <c r="Q30" s="54"/>
    </row>
    <row r="31" spans="1:21" ht="19.149999999999999" customHeight="1" thickBot="1" x14ac:dyDescent="0.3">
      <c r="A31" s="5" t="s">
        <v>6</v>
      </c>
      <c r="B31" s="157" t="s">
        <v>24</v>
      </c>
      <c r="C31" s="158"/>
      <c r="D31" s="161" t="s">
        <v>23</v>
      </c>
      <c r="E31" s="162"/>
      <c r="F31" s="162"/>
      <c r="G31" s="163"/>
      <c r="H31" s="161" t="s">
        <v>20</v>
      </c>
      <c r="I31" s="163"/>
      <c r="J31" s="162" t="s">
        <v>21</v>
      </c>
      <c r="K31" s="162"/>
      <c r="L31" s="194" t="s">
        <v>3</v>
      </c>
      <c r="M31" s="194"/>
      <c r="N31" s="192" t="s">
        <v>4</v>
      </c>
      <c r="O31" s="193"/>
      <c r="P31" s="58" t="s">
        <v>22</v>
      </c>
    </row>
    <row r="32" spans="1:21" ht="18.75" customHeight="1" thickBot="1" x14ac:dyDescent="0.3">
      <c r="A32" s="59" t="s">
        <v>25</v>
      </c>
      <c r="B32" s="155" t="s">
        <v>39</v>
      </c>
      <c r="C32" s="156"/>
      <c r="D32" s="164"/>
      <c r="E32" s="165"/>
      <c r="F32" s="165"/>
      <c r="G32" s="166"/>
      <c r="H32" s="164" t="s">
        <v>40</v>
      </c>
      <c r="I32" s="166"/>
      <c r="J32" s="170" t="s">
        <v>40</v>
      </c>
      <c r="K32" s="171"/>
      <c r="L32" s="168">
        <v>0</v>
      </c>
      <c r="M32" s="169"/>
      <c r="N32" s="188">
        <v>1080</v>
      </c>
      <c r="O32" s="189"/>
      <c r="P32" s="57">
        <f t="shared" ref="P32:P34" si="8">L32-N32</f>
        <v>-1080</v>
      </c>
    </row>
    <row r="33" spans="1:16" ht="18.75" customHeight="1" thickBot="1" x14ac:dyDescent="0.3">
      <c r="A33" s="60" t="s">
        <v>25</v>
      </c>
      <c r="B33" s="154" t="s">
        <v>39</v>
      </c>
      <c r="C33" s="154"/>
      <c r="D33" s="151"/>
      <c r="E33" s="152"/>
      <c r="F33" s="152"/>
      <c r="G33" s="153"/>
      <c r="H33" s="151" t="s">
        <v>40</v>
      </c>
      <c r="I33" s="153"/>
      <c r="J33" s="174" t="s">
        <v>40</v>
      </c>
      <c r="K33" s="175"/>
      <c r="L33" s="168">
        <v>0</v>
      </c>
      <c r="M33" s="169"/>
      <c r="N33" s="188">
        <v>832</v>
      </c>
      <c r="O33" s="189"/>
      <c r="P33" s="57">
        <f t="shared" ref="P33" si="9">L33-N33</f>
        <v>-832</v>
      </c>
    </row>
    <row r="34" spans="1:16" ht="18.75" customHeight="1" thickBot="1" x14ac:dyDescent="0.3">
      <c r="A34" s="60" t="s">
        <v>25</v>
      </c>
      <c r="B34" s="154" t="s">
        <v>39</v>
      </c>
      <c r="C34" s="154"/>
      <c r="D34" s="151"/>
      <c r="E34" s="152"/>
      <c r="F34" s="152"/>
      <c r="G34" s="153"/>
      <c r="H34" s="151" t="s">
        <v>40</v>
      </c>
      <c r="I34" s="153"/>
      <c r="J34" s="174" t="s">
        <v>40</v>
      </c>
      <c r="K34" s="175"/>
      <c r="L34" s="168">
        <v>0</v>
      </c>
      <c r="M34" s="169"/>
      <c r="N34" s="188">
        <v>701</v>
      </c>
      <c r="O34" s="189"/>
      <c r="P34" s="57">
        <f t="shared" si="8"/>
        <v>-701</v>
      </c>
    </row>
    <row r="35" spans="1:16" ht="19.149999999999999" customHeight="1" x14ac:dyDescent="0.25">
      <c r="A35" s="60" t="s">
        <v>25</v>
      </c>
      <c r="B35" s="159" t="s">
        <v>39</v>
      </c>
      <c r="C35" s="160"/>
      <c r="D35" s="151"/>
      <c r="E35" s="152"/>
      <c r="F35" s="152"/>
      <c r="G35" s="153"/>
      <c r="H35" s="151" t="s">
        <v>40</v>
      </c>
      <c r="I35" s="153"/>
      <c r="J35" s="151" t="s">
        <v>40</v>
      </c>
      <c r="K35" s="167"/>
      <c r="L35" s="172">
        <v>0</v>
      </c>
      <c r="M35" s="173"/>
      <c r="N35" s="114">
        <v>390</v>
      </c>
      <c r="O35" s="115"/>
      <c r="P35" s="57">
        <f>L35-N35</f>
        <v>-390</v>
      </c>
    </row>
    <row r="36" spans="1:16" x14ac:dyDescent="0.25">
      <c r="A36" s="2"/>
      <c r="B36" s="2"/>
      <c r="C36" s="2"/>
      <c r="D36" s="2"/>
      <c r="E36" s="2"/>
      <c r="F36" s="2"/>
      <c r="G36" s="2"/>
      <c r="H36" s="2"/>
      <c r="I36" s="2"/>
      <c r="J36" s="2"/>
      <c r="K36" s="2"/>
      <c r="L36" s="2"/>
      <c r="M36" s="2"/>
      <c r="N36" s="2"/>
      <c r="O36" s="2"/>
    </row>
    <row r="37" spans="1:16" x14ac:dyDescent="0.25">
      <c r="A37" s="2"/>
      <c r="B37" s="2"/>
      <c r="C37" s="2"/>
      <c r="D37" s="2"/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</row>
    <row r="38" spans="1:16" x14ac:dyDescent="0.25">
      <c r="A38" s="2"/>
      <c r="B38" s="2"/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</row>
    <row r="39" spans="1:16" x14ac:dyDescent="0.25">
      <c r="A39" s="2"/>
      <c r="B39" s="2"/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</row>
    <row r="40" spans="1:16" x14ac:dyDescent="0.25">
      <c r="A40" s="2"/>
      <c r="B40" s="2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</row>
    <row r="41" spans="1:16" x14ac:dyDescent="0.25">
      <c r="A41" s="2"/>
      <c r="B41" s="2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</row>
    <row r="42" spans="1:16" x14ac:dyDescent="0.25">
      <c r="A42" s="2"/>
      <c r="B42" s="2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</row>
    <row r="43" spans="1:16" x14ac:dyDescent="0.25">
      <c r="A43" s="2"/>
      <c r="B43" s="2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</row>
    <row r="44" spans="1:16" x14ac:dyDescent="0.25">
      <c r="A44" s="2"/>
      <c r="B44" s="2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</row>
    <row r="45" spans="1:16" x14ac:dyDescent="0.25">
      <c r="A45" s="2"/>
      <c r="B45" s="2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</row>
    <row r="46" spans="1:16" x14ac:dyDescent="0.25">
      <c r="A46" s="2"/>
      <c r="B46" s="2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</row>
    <row r="47" spans="1:16" x14ac:dyDescent="0.25">
      <c r="A47" s="2"/>
      <c r="B47" s="2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</row>
    <row r="48" spans="1:16" x14ac:dyDescent="0.25">
      <c r="A48" s="2"/>
      <c r="B48" s="2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</row>
    <row r="49" spans="1:15" x14ac:dyDescent="0.25">
      <c r="A49" s="2"/>
      <c r="B49" s="2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</row>
    <row r="50" spans="1:15" x14ac:dyDescent="0.25">
      <c r="A50" s="2"/>
      <c r="B50" s="2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</row>
    <row r="51" spans="1:15" x14ac:dyDescent="0.25">
      <c r="A51" s="2"/>
      <c r="B51" s="2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</row>
    <row r="52" spans="1:15" x14ac:dyDescent="0.25">
      <c r="A52" s="2"/>
      <c r="B52" s="2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</row>
    <row r="53" spans="1:15" x14ac:dyDescent="0.25">
      <c r="A53" s="2"/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</row>
    <row r="54" spans="1:15" x14ac:dyDescent="0.25">
      <c r="A54" s="2"/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</row>
    <row r="55" spans="1:15" x14ac:dyDescent="0.25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</row>
    <row r="56" spans="1:15" x14ac:dyDescent="0.25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</row>
    <row r="57" spans="1:15" x14ac:dyDescent="0.25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</row>
    <row r="58" spans="1:15" x14ac:dyDescent="0.25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</row>
    <row r="59" spans="1:15" x14ac:dyDescent="0.25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</row>
    <row r="60" spans="1:15" x14ac:dyDescent="0.25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</row>
    <row r="61" spans="1:15" x14ac:dyDescent="0.25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</row>
    <row r="62" spans="1:15" x14ac:dyDescent="0.25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</row>
    <row r="63" spans="1:15" x14ac:dyDescent="0.25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</row>
    <row r="64" spans="1:15" x14ac:dyDescent="0.25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</row>
    <row r="65" spans="1:15" x14ac:dyDescent="0.25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</row>
    <row r="66" spans="1:15" x14ac:dyDescent="0.25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</row>
    <row r="67" spans="1:15" x14ac:dyDescent="0.25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</row>
    <row r="68" spans="1:15" x14ac:dyDescent="0.25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</row>
    <row r="69" spans="1:15" x14ac:dyDescent="0.25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</row>
    <row r="70" spans="1:15" x14ac:dyDescent="0.25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</row>
    <row r="71" spans="1:15" x14ac:dyDescent="0.25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</row>
    <row r="72" spans="1:15" x14ac:dyDescent="0.25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</row>
    <row r="73" spans="1:15" x14ac:dyDescent="0.25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</row>
    <row r="74" spans="1:15" x14ac:dyDescent="0.25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</row>
    <row r="75" spans="1:15" x14ac:dyDescent="0.25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</row>
    <row r="76" spans="1:15" x14ac:dyDescent="0.25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</row>
    <row r="77" spans="1:15" x14ac:dyDescent="0.25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</row>
    <row r="78" spans="1:15" x14ac:dyDescent="0.25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</row>
    <row r="79" spans="1:15" x14ac:dyDescent="0.25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</row>
    <row r="80" spans="1:15" x14ac:dyDescent="0.25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</row>
    <row r="81" spans="1:15" x14ac:dyDescent="0.25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</row>
    <row r="82" spans="1:15" x14ac:dyDescent="0.25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</row>
    <row r="83" spans="1:15" x14ac:dyDescent="0.25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</row>
    <row r="84" spans="1:15" x14ac:dyDescent="0.25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</row>
    <row r="85" spans="1:15" x14ac:dyDescent="0.25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</row>
    <row r="86" spans="1:15" x14ac:dyDescent="0.25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</row>
    <row r="87" spans="1:15" x14ac:dyDescent="0.25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</row>
    <row r="88" spans="1:15" x14ac:dyDescent="0.25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</row>
    <row r="89" spans="1:15" x14ac:dyDescent="0.25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</row>
    <row r="90" spans="1:15" x14ac:dyDescent="0.25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</row>
    <row r="91" spans="1:15" x14ac:dyDescent="0.25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</row>
    <row r="92" spans="1:15" x14ac:dyDescent="0.25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</row>
    <row r="93" spans="1:15" x14ac:dyDescent="0.25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</row>
    <row r="94" spans="1:15" x14ac:dyDescent="0.25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</row>
    <row r="95" spans="1:15" x14ac:dyDescent="0.25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</row>
    <row r="96" spans="1:15" x14ac:dyDescent="0.25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</row>
    <row r="97" spans="1:15" x14ac:dyDescent="0.25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</row>
    <row r="98" spans="1:15" x14ac:dyDescent="0.25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</row>
    <row r="99" spans="1:15" x14ac:dyDescent="0.25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</row>
    <row r="100" spans="1:15" x14ac:dyDescent="0.25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</row>
    <row r="101" spans="1:15" x14ac:dyDescent="0.25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</row>
    <row r="102" spans="1:15" x14ac:dyDescent="0.25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</row>
    <row r="103" spans="1:15" x14ac:dyDescent="0.25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</row>
    <row r="104" spans="1:15" x14ac:dyDescent="0.25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</row>
    <row r="105" spans="1:15" x14ac:dyDescent="0.25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</row>
    <row r="106" spans="1:15" x14ac:dyDescent="0.25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</row>
    <row r="107" spans="1:15" x14ac:dyDescent="0.25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</row>
    <row r="108" spans="1:15" x14ac:dyDescent="0.25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</row>
    <row r="109" spans="1:15" x14ac:dyDescent="0.25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</row>
    <row r="110" spans="1:15" x14ac:dyDescent="0.25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</row>
    <row r="111" spans="1:15" x14ac:dyDescent="0.25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</row>
    <row r="112" spans="1:15" x14ac:dyDescent="0.25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</row>
    <row r="113" spans="1:15" x14ac:dyDescent="0.25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</row>
    <row r="114" spans="1:15" x14ac:dyDescent="0.25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</row>
    <row r="115" spans="1:15" x14ac:dyDescent="0.25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</row>
    <row r="116" spans="1:15" x14ac:dyDescent="0.25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</row>
    <row r="117" spans="1:15" x14ac:dyDescent="0.25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</row>
    <row r="118" spans="1:15" x14ac:dyDescent="0.25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</row>
    <row r="119" spans="1:15" x14ac:dyDescent="0.25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</row>
    <row r="120" spans="1:15" x14ac:dyDescent="0.25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</row>
    <row r="121" spans="1:15" x14ac:dyDescent="0.25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</row>
    <row r="122" spans="1:15" x14ac:dyDescent="0.25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</row>
    <row r="123" spans="1:15" x14ac:dyDescent="0.25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</row>
    <row r="124" spans="1:15" x14ac:dyDescent="0.25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</row>
    <row r="125" spans="1:15" x14ac:dyDescent="0.25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</row>
    <row r="126" spans="1:15" x14ac:dyDescent="0.25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</row>
    <row r="127" spans="1:15" x14ac:dyDescent="0.25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</row>
    <row r="128" spans="1:15" x14ac:dyDescent="0.25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</row>
    <row r="129" spans="1:15" x14ac:dyDescent="0.25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</row>
    <row r="130" spans="1:15" x14ac:dyDescent="0.25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</row>
    <row r="131" spans="1:15" x14ac:dyDescent="0.25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</row>
    <row r="132" spans="1:15" x14ac:dyDescent="0.25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</row>
    <row r="133" spans="1:15" x14ac:dyDescent="0.25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</row>
    <row r="134" spans="1:15" x14ac:dyDescent="0.25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</row>
    <row r="135" spans="1:15" x14ac:dyDescent="0.25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</row>
    <row r="136" spans="1:15" x14ac:dyDescent="0.25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</row>
    <row r="137" spans="1:15" x14ac:dyDescent="0.25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</row>
    <row r="138" spans="1:15" x14ac:dyDescent="0.25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</row>
    <row r="139" spans="1:15" x14ac:dyDescent="0.25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</row>
    <row r="140" spans="1:15" x14ac:dyDescent="0.25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</row>
    <row r="141" spans="1:15" x14ac:dyDescent="0.25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</row>
    <row r="142" spans="1:15" x14ac:dyDescent="0.25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</row>
    <row r="143" spans="1:15" x14ac:dyDescent="0.25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</row>
    <row r="144" spans="1:15" x14ac:dyDescent="0.25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</row>
    <row r="145" spans="1:15" x14ac:dyDescent="0.25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</row>
    <row r="146" spans="1:15" x14ac:dyDescent="0.25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</row>
    <row r="147" spans="1:15" x14ac:dyDescent="0.25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</row>
    <row r="148" spans="1:15" x14ac:dyDescent="0.25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</row>
    <row r="149" spans="1:15" x14ac:dyDescent="0.25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</row>
    <row r="150" spans="1:15" x14ac:dyDescent="0.25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</row>
    <row r="151" spans="1:15" x14ac:dyDescent="0.25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</row>
    <row r="152" spans="1:15" x14ac:dyDescent="0.25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</row>
    <row r="153" spans="1:15" x14ac:dyDescent="0.25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</row>
    <row r="154" spans="1:15" x14ac:dyDescent="0.25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</row>
    <row r="155" spans="1:15" x14ac:dyDescent="0.25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</row>
    <row r="156" spans="1:15" x14ac:dyDescent="0.25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</row>
    <row r="157" spans="1:15" x14ac:dyDescent="0.25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</row>
    <row r="158" spans="1:15" x14ac:dyDescent="0.25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</row>
    <row r="159" spans="1:15" x14ac:dyDescent="0.25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</row>
    <row r="160" spans="1:15" x14ac:dyDescent="0.25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</row>
    <row r="161" spans="1:15" x14ac:dyDescent="0.25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</row>
    <row r="162" spans="1:15" x14ac:dyDescent="0.25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</row>
    <row r="163" spans="1:15" x14ac:dyDescent="0.25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</row>
    <row r="164" spans="1:15" x14ac:dyDescent="0.25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</row>
    <row r="165" spans="1:15" x14ac:dyDescent="0.25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</row>
    <row r="166" spans="1:15" x14ac:dyDescent="0.25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</row>
    <row r="167" spans="1:15" x14ac:dyDescent="0.25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</row>
    <row r="168" spans="1:15" x14ac:dyDescent="0.25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</row>
    <row r="169" spans="1:15" x14ac:dyDescent="0.25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</row>
    <row r="170" spans="1:15" x14ac:dyDescent="0.25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</row>
    <row r="171" spans="1:15" x14ac:dyDescent="0.25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</row>
    <row r="172" spans="1:15" x14ac:dyDescent="0.25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</row>
    <row r="173" spans="1:15" x14ac:dyDescent="0.25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</row>
    <row r="174" spans="1:15" x14ac:dyDescent="0.25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</row>
    <row r="175" spans="1:15" x14ac:dyDescent="0.25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</row>
    <row r="176" spans="1:15" x14ac:dyDescent="0.25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</row>
    <row r="177" spans="1:15" x14ac:dyDescent="0.25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</row>
    <row r="178" spans="1:15" x14ac:dyDescent="0.25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</row>
    <row r="179" spans="1:15" x14ac:dyDescent="0.25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</row>
    <row r="180" spans="1:15" x14ac:dyDescent="0.25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</row>
    <row r="181" spans="1:15" x14ac:dyDescent="0.25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</row>
    <row r="182" spans="1:15" x14ac:dyDescent="0.25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</row>
    <row r="183" spans="1:15" x14ac:dyDescent="0.25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</row>
    <row r="184" spans="1:15" x14ac:dyDescent="0.25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</row>
    <row r="185" spans="1:15" x14ac:dyDescent="0.25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</row>
    <row r="186" spans="1:15" x14ac:dyDescent="0.25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</row>
    <row r="187" spans="1:15" x14ac:dyDescent="0.25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</row>
    <row r="188" spans="1:15" x14ac:dyDescent="0.25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</row>
    <row r="189" spans="1:15" x14ac:dyDescent="0.25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</row>
    <row r="190" spans="1:15" x14ac:dyDescent="0.25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</row>
    <row r="191" spans="1:15" x14ac:dyDescent="0.25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</row>
    <row r="192" spans="1:15" x14ac:dyDescent="0.25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</row>
    <row r="193" spans="1:15" x14ac:dyDescent="0.25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</row>
    <row r="194" spans="1:15" x14ac:dyDescent="0.25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</row>
    <row r="195" spans="1:15" x14ac:dyDescent="0.25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</row>
    <row r="196" spans="1:15" x14ac:dyDescent="0.25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</row>
    <row r="197" spans="1:15" x14ac:dyDescent="0.25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</row>
    <row r="198" spans="1:15" x14ac:dyDescent="0.25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</row>
    <row r="199" spans="1:15" x14ac:dyDescent="0.25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</row>
    <row r="200" spans="1:15" x14ac:dyDescent="0.25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</row>
    <row r="201" spans="1:15" x14ac:dyDescent="0.25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</row>
    <row r="202" spans="1:15" x14ac:dyDescent="0.25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</row>
    <row r="203" spans="1:15" x14ac:dyDescent="0.25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</row>
    <row r="204" spans="1:15" x14ac:dyDescent="0.25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</row>
    <row r="205" spans="1:15" x14ac:dyDescent="0.25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</row>
    <row r="206" spans="1:15" x14ac:dyDescent="0.25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</row>
    <row r="207" spans="1:15" x14ac:dyDescent="0.25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</row>
    <row r="208" spans="1:15" x14ac:dyDescent="0.25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</row>
    <row r="209" spans="1:15" x14ac:dyDescent="0.25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</row>
    <row r="210" spans="1:15" x14ac:dyDescent="0.25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</row>
    <row r="211" spans="1:15" x14ac:dyDescent="0.25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</row>
    <row r="212" spans="1:15" x14ac:dyDescent="0.25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</row>
    <row r="213" spans="1:15" x14ac:dyDescent="0.25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</row>
    <row r="214" spans="1:15" x14ac:dyDescent="0.25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</row>
    <row r="215" spans="1:15" x14ac:dyDescent="0.25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</row>
    <row r="216" spans="1:15" x14ac:dyDescent="0.25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</row>
    <row r="217" spans="1:15" x14ac:dyDescent="0.25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</row>
    <row r="218" spans="1:15" x14ac:dyDescent="0.25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</row>
    <row r="219" spans="1:15" x14ac:dyDescent="0.25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</row>
    <row r="220" spans="1:15" x14ac:dyDescent="0.25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</row>
    <row r="221" spans="1:15" x14ac:dyDescent="0.25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</row>
    <row r="222" spans="1:15" x14ac:dyDescent="0.25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</row>
    <row r="223" spans="1:15" x14ac:dyDescent="0.25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</row>
    <row r="224" spans="1:15" x14ac:dyDescent="0.25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</row>
    <row r="225" spans="1:15" x14ac:dyDescent="0.25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</row>
    <row r="226" spans="1:15" x14ac:dyDescent="0.25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</row>
    <row r="227" spans="1:15" x14ac:dyDescent="0.25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</row>
    <row r="228" spans="1:15" x14ac:dyDescent="0.25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</row>
    <row r="229" spans="1:15" x14ac:dyDescent="0.25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</row>
    <row r="230" spans="1:15" x14ac:dyDescent="0.25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</row>
    <row r="231" spans="1:15" x14ac:dyDescent="0.25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</row>
    <row r="232" spans="1:15" x14ac:dyDescent="0.25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</row>
    <row r="233" spans="1:15" x14ac:dyDescent="0.25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</row>
    <row r="234" spans="1:15" x14ac:dyDescent="0.25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</row>
    <row r="235" spans="1:15" x14ac:dyDescent="0.25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</row>
    <row r="236" spans="1:15" x14ac:dyDescent="0.25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</row>
    <row r="237" spans="1:15" x14ac:dyDescent="0.25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</row>
    <row r="238" spans="1:15" x14ac:dyDescent="0.25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</row>
    <row r="239" spans="1:15" x14ac:dyDescent="0.25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</row>
    <row r="240" spans="1:15" x14ac:dyDescent="0.25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</row>
    <row r="241" spans="1:15" x14ac:dyDescent="0.25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</row>
    <row r="242" spans="1:15" x14ac:dyDescent="0.25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</row>
    <row r="243" spans="1:15" x14ac:dyDescent="0.25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</row>
    <row r="244" spans="1:15" x14ac:dyDescent="0.25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</row>
    <row r="245" spans="1:15" x14ac:dyDescent="0.25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</row>
    <row r="246" spans="1:15" x14ac:dyDescent="0.25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</row>
    <row r="247" spans="1:15" x14ac:dyDescent="0.25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</row>
    <row r="248" spans="1:15" x14ac:dyDescent="0.25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</row>
    <row r="249" spans="1:15" x14ac:dyDescent="0.25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</row>
    <row r="250" spans="1:15" x14ac:dyDescent="0.25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</row>
    <row r="251" spans="1:15" x14ac:dyDescent="0.25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</row>
    <row r="252" spans="1:15" x14ac:dyDescent="0.25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</row>
    <row r="253" spans="1:15" x14ac:dyDescent="0.25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</row>
    <row r="254" spans="1:15" x14ac:dyDescent="0.25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</row>
    <row r="255" spans="1:15" x14ac:dyDescent="0.25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</row>
    <row r="256" spans="1:15" x14ac:dyDescent="0.25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</row>
    <row r="257" spans="1:15" x14ac:dyDescent="0.25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</row>
    <row r="258" spans="1:15" x14ac:dyDescent="0.25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</row>
    <row r="259" spans="1:15" x14ac:dyDescent="0.25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</row>
    <row r="260" spans="1:15" x14ac:dyDescent="0.25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</row>
    <row r="261" spans="1:15" x14ac:dyDescent="0.25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</row>
    <row r="262" spans="1:15" x14ac:dyDescent="0.25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</row>
    <row r="263" spans="1:15" x14ac:dyDescent="0.25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</row>
    <row r="264" spans="1:15" x14ac:dyDescent="0.25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</row>
    <row r="265" spans="1:15" x14ac:dyDescent="0.25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</row>
    <row r="266" spans="1:15" x14ac:dyDescent="0.25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</row>
    <row r="267" spans="1:15" x14ac:dyDescent="0.25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</row>
    <row r="268" spans="1:15" x14ac:dyDescent="0.25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</row>
    <row r="269" spans="1:15" x14ac:dyDescent="0.25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</row>
    <row r="270" spans="1:15" x14ac:dyDescent="0.25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</row>
    <row r="271" spans="1:15" x14ac:dyDescent="0.25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</row>
    <row r="272" spans="1:15" x14ac:dyDescent="0.25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</row>
    <row r="273" spans="1:15" x14ac:dyDescent="0.25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</row>
    <row r="274" spans="1:15" x14ac:dyDescent="0.25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</row>
    <row r="275" spans="1:15" x14ac:dyDescent="0.25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</row>
    <row r="276" spans="1:15" x14ac:dyDescent="0.25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</row>
    <row r="277" spans="1:15" x14ac:dyDescent="0.25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</row>
    <row r="278" spans="1:15" x14ac:dyDescent="0.25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</row>
    <row r="279" spans="1:15" x14ac:dyDescent="0.25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</row>
    <row r="280" spans="1:15" x14ac:dyDescent="0.25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</row>
    <row r="281" spans="1:15" x14ac:dyDescent="0.25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</row>
    <row r="282" spans="1:15" x14ac:dyDescent="0.25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</row>
    <row r="283" spans="1:15" x14ac:dyDescent="0.25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</row>
    <row r="284" spans="1:15" x14ac:dyDescent="0.25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</row>
    <row r="285" spans="1:15" x14ac:dyDescent="0.25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</row>
    <row r="286" spans="1:15" x14ac:dyDescent="0.25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</row>
    <row r="287" spans="1:15" x14ac:dyDescent="0.25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</row>
    <row r="288" spans="1:15" x14ac:dyDescent="0.25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</row>
    <row r="289" spans="1:15" x14ac:dyDescent="0.25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</row>
    <row r="290" spans="1:15" x14ac:dyDescent="0.25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</row>
    <row r="291" spans="1:15" x14ac:dyDescent="0.25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</row>
    <row r="292" spans="1:15" x14ac:dyDescent="0.25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</row>
    <row r="293" spans="1:15" x14ac:dyDescent="0.25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</row>
    <row r="294" spans="1:15" x14ac:dyDescent="0.25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</row>
    <row r="295" spans="1:15" x14ac:dyDescent="0.25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</row>
    <row r="296" spans="1:15" x14ac:dyDescent="0.25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</row>
    <row r="297" spans="1:15" x14ac:dyDescent="0.25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</row>
    <row r="298" spans="1:15" x14ac:dyDescent="0.25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</row>
    <row r="299" spans="1:15" x14ac:dyDescent="0.25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</row>
    <row r="300" spans="1:15" x14ac:dyDescent="0.25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</row>
    <row r="301" spans="1:15" x14ac:dyDescent="0.25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</row>
    <row r="302" spans="1:15" x14ac:dyDescent="0.25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</row>
    <row r="303" spans="1:15" x14ac:dyDescent="0.25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</row>
    <row r="304" spans="1:15" x14ac:dyDescent="0.25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</row>
    <row r="305" spans="1:15" x14ac:dyDescent="0.25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</row>
    <row r="306" spans="1:15" x14ac:dyDescent="0.25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</row>
    <row r="307" spans="1:15" x14ac:dyDescent="0.25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</row>
    <row r="308" spans="1:15" x14ac:dyDescent="0.25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</row>
    <row r="309" spans="1:15" x14ac:dyDescent="0.25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</row>
    <row r="310" spans="1:15" x14ac:dyDescent="0.25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</row>
    <row r="311" spans="1:15" x14ac:dyDescent="0.25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</row>
    <row r="312" spans="1:15" x14ac:dyDescent="0.25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</row>
    <row r="313" spans="1:15" x14ac:dyDescent="0.25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</row>
    <row r="314" spans="1:15" x14ac:dyDescent="0.25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</row>
    <row r="315" spans="1:15" x14ac:dyDescent="0.25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</row>
    <row r="316" spans="1:15" x14ac:dyDescent="0.25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</row>
    <row r="317" spans="1:15" x14ac:dyDescent="0.25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</row>
    <row r="318" spans="1:15" x14ac:dyDescent="0.25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</row>
    <row r="319" spans="1:15" x14ac:dyDescent="0.25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</row>
    <row r="320" spans="1:15" x14ac:dyDescent="0.25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</row>
    <row r="321" spans="1:15" x14ac:dyDescent="0.25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</row>
    <row r="322" spans="1:15" x14ac:dyDescent="0.25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</row>
    <row r="323" spans="1:15" x14ac:dyDescent="0.25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</row>
    <row r="324" spans="1:15" x14ac:dyDescent="0.25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</row>
    <row r="325" spans="1:15" x14ac:dyDescent="0.25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</row>
    <row r="326" spans="1:15" x14ac:dyDescent="0.25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</row>
    <row r="327" spans="1:15" x14ac:dyDescent="0.25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</row>
    <row r="328" spans="1:15" x14ac:dyDescent="0.25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</row>
    <row r="329" spans="1:15" x14ac:dyDescent="0.25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</row>
    <row r="330" spans="1:15" x14ac:dyDescent="0.25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</row>
    <row r="331" spans="1:15" x14ac:dyDescent="0.25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</row>
    <row r="332" spans="1:15" x14ac:dyDescent="0.25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</row>
    <row r="333" spans="1:15" x14ac:dyDescent="0.25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</row>
    <row r="334" spans="1:15" x14ac:dyDescent="0.25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</row>
    <row r="335" spans="1:15" x14ac:dyDescent="0.25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</row>
    <row r="336" spans="1:15" x14ac:dyDescent="0.25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</row>
    <row r="337" spans="1:15" x14ac:dyDescent="0.25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</row>
    <row r="338" spans="1:15" x14ac:dyDescent="0.25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</row>
    <row r="339" spans="1:15" x14ac:dyDescent="0.25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</row>
    <row r="340" spans="1:15" x14ac:dyDescent="0.25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</row>
    <row r="341" spans="1:15" x14ac:dyDescent="0.25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</row>
    <row r="342" spans="1:15" x14ac:dyDescent="0.25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</row>
    <row r="343" spans="1:15" x14ac:dyDescent="0.25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</row>
    <row r="344" spans="1:15" x14ac:dyDescent="0.25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</row>
    <row r="345" spans="1:15" x14ac:dyDescent="0.25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</row>
    <row r="346" spans="1:15" x14ac:dyDescent="0.25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</row>
    <row r="347" spans="1:15" x14ac:dyDescent="0.25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</row>
    <row r="348" spans="1:15" x14ac:dyDescent="0.25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</row>
    <row r="349" spans="1:15" x14ac:dyDescent="0.25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</row>
    <row r="350" spans="1:15" x14ac:dyDescent="0.25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</row>
    <row r="351" spans="1:15" x14ac:dyDescent="0.25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</row>
    <row r="352" spans="1:15" x14ac:dyDescent="0.25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</row>
    <row r="353" spans="1:15" x14ac:dyDescent="0.25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</row>
    <row r="354" spans="1:15" x14ac:dyDescent="0.25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</row>
    <row r="355" spans="1:15" x14ac:dyDescent="0.25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</row>
    <row r="356" spans="1:15" x14ac:dyDescent="0.25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</row>
    <row r="357" spans="1:15" x14ac:dyDescent="0.25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</row>
    <row r="358" spans="1:15" x14ac:dyDescent="0.25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</row>
    <row r="359" spans="1:15" x14ac:dyDescent="0.25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</row>
    <row r="360" spans="1:15" x14ac:dyDescent="0.25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</row>
    <row r="361" spans="1:15" x14ac:dyDescent="0.25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</row>
    <row r="362" spans="1:15" x14ac:dyDescent="0.25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</row>
    <row r="363" spans="1:15" x14ac:dyDescent="0.25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</row>
    <row r="364" spans="1:15" x14ac:dyDescent="0.25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</row>
    <row r="365" spans="1:15" x14ac:dyDescent="0.25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</row>
    <row r="366" spans="1:15" x14ac:dyDescent="0.25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</row>
    <row r="367" spans="1:15" x14ac:dyDescent="0.25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</row>
    <row r="368" spans="1:15" x14ac:dyDescent="0.25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</row>
    <row r="369" spans="1:15" x14ac:dyDescent="0.25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</row>
    <row r="370" spans="1:15" x14ac:dyDescent="0.25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</row>
    <row r="371" spans="1:15" x14ac:dyDescent="0.25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</row>
    <row r="372" spans="1:15" x14ac:dyDescent="0.25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</row>
    <row r="373" spans="1:15" x14ac:dyDescent="0.25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</row>
    <row r="374" spans="1:15" x14ac:dyDescent="0.25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</row>
    <row r="375" spans="1:15" x14ac:dyDescent="0.25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</row>
    <row r="376" spans="1:15" x14ac:dyDescent="0.25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</row>
    <row r="377" spans="1:15" x14ac:dyDescent="0.25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</row>
    <row r="378" spans="1:15" x14ac:dyDescent="0.25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</row>
    <row r="379" spans="1:15" x14ac:dyDescent="0.25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</row>
    <row r="380" spans="1:15" x14ac:dyDescent="0.25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</row>
    <row r="381" spans="1:15" x14ac:dyDescent="0.25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</row>
    <row r="382" spans="1:15" x14ac:dyDescent="0.25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</row>
    <row r="383" spans="1:15" x14ac:dyDescent="0.25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</row>
    <row r="384" spans="1:15" x14ac:dyDescent="0.25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</row>
    <row r="385" spans="1:15" x14ac:dyDescent="0.25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</row>
    <row r="386" spans="1:15" x14ac:dyDescent="0.25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</row>
    <row r="387" spans="1:15" x14ac:dyDescent="0.25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</row>
    <row r="388" spans="1:15" x14ac:dyDescent="0.25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</row>
    <row r="389" spans="1:15" x14ac:dyDescent="0.25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</row>
    <row r="390" spans="1:15" x14ac:dyDescent="0.25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</row>
    <row r="391" spans="1:15" x14ac:dyDescent="0.25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</row>
    <row r="392" spans="1:15" x14ac:dyDescent="0.25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</row>
    <row r="393" spans="1:15" x14ac:dyDescent="0.25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</row>
    <row r="394" spans="1:15" x14ac:dyDescent="0.25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</row>
    <row r="395" spans="1:15" x14ac:dyDescent="0.25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</row>
    <row r="396" spans="1:15" x14ac:dyDescent="0.25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</row>
    <row r="397" spans="1:15" x14ac:dyDescent="0.25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</row>
    <row r="398" spans="1:15" x14ac:dyDescent="0.25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</row>
    <row r="399" spans="1:15" x14ac:dyDescent="0.25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</row>
    <row r="400" spans="1:15" x14ac:dyDescent="0.25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</row>
    <row r="401" spans="1:15" x14ac:dyDescent="0.25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</row>
    <row r="402" spans="1:15" x14ac:dyDescent="0.25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</row>
    <row r="403" spans="1:15" x14ac:dyDescent="0.25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</row>
    <row r="404" spans="1:15" x14ac:dyDescent="0.25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</row>
    <row r="405" spans="1:15" x14ac:dyDescent="0.25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</row>
    <row r="406" spans="1:15" x14ac:dyDescent="0.25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</row>
    <row r="407" spans="1:15" x14ac:dyDescent="0.25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</row>
    <row r="408" spans="1:15" x14ac:dyDescent="0.25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</row>
    <row r="409" spans="1:15" x14ac:dyDescent="0.25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</row>
    <row r="410" spans="1:15" x14ac:dyDescent="0.25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</row>
    <row r="411" spans="1:15" x14ac:dyDescent="0.25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</row>
    <row r="412" spans="1:15" x14ac:dyDescent="0.25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</row>
    <row r="413" spans="1:15" x14ac:dyDescent="0.25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</row>
    <row r="414" spans="1:15" x14ac:dyDescent="0.25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</row>
    <row r="415" spans="1:15" x14ac:dyDescent="0.25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</row>
    <row r="416" spans="1:15" x14ac:dyDescent="0.25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</row>
    <row r="417" spans="1:15" x14ac:dyDescent="0.25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</row>
    <row r="418" spans="1:15" x14ac:dyDescent="0.25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</row>
    <row r="419" spans="1:15" x14ac:dyDescent="0.25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</row>
    <row r="420" spans="1:15" x14ac:dyDescent="0.25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</row>
    <row r="421" spans="1:15" x14ac:dyDescent="0.25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</row>
    <row r="422" spans="1:15" x14ac:dyDescent="0.25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</row>
    <row r="423" spans="1:15" x14ac:dyDescent="0.25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</row>
    <row r="424" spans="1:15" x14ac:dyDescent="0.25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</row>
    <row r="425" spans="1:15" x14ac:dyDescent="0.25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</row>
    <row r="426" spans="1:15" x14ac:dyDescent="0.25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</row>
    <row r="427" spans="1:15" x14ac:dyDescent="0.25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</row>
    <row r="428" spans="1:15" x14ac:dyDescent="0.25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</row>
    <row r="429" spans="1:15" x14ac:dyDescent="0.25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</row>
    <row r="430" spans="1:15" x14ac:dyDescent="0.25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</row>
    <row r="431" spans="1:15" x14ac:dyDescent="0.25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</row>
    <row r="432" spans="1:15" x14ac:dyDescent="0.25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</row>
    <row r="433" spans="1:15" x14ac:dyDescent="0.25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</row>
    <row r="434" spans="1:15" x14ac:dyDescent="0.25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</row>
    <row r="435" spans="1:15" x14ac:dyDescent="0.25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</row>
    <row r="436" spans="1:15" x14ac:dyDescent="0.25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</row>
    <row r="437" spans="1:15" x14ac:dyDescent="0.25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</row>
    <row r="438" spans="1:15" x14ac:dyDescent="0.25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</row>
    <row r="439" spans="1:15" x14ac:dyDescent="0.25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</row>
    <row r="440" spans="1:15" x14ac:dyDescent="0.25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</row>
    <row r="441" spans="1:15" x14ac:dyDescent="0.25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</row>
    <row r="442" spans="1:15" x14ac:dyDescent="0.25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</row>
    <row r="443" spans="1:15" x14ac:dyDescent="0.25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</row>
    <row r="444" spans="1:15" x14ac:dyDescent="0.25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</row>
    <row r="445" spans="1:15" x14ac:dyDescent="0.25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</row>
    <row r="446" spans="1:15" x14ac:dyDescent="0.25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</row>
    <row r="447" spans="1:15" x14ac:dyDescent="0.25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</row>
    <row r="448" spans="1:15" x14ac:dyDescent="0.25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</row>
    <row r="449" spans="1:15" x14ac:dyDescent="0.25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</row>
    <row r="450" spans="1:15" x14ac:dyDescent="0.25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</row>
    <row r="451" spans="1:15" x14ac:dyDescent="0.25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</row>
    <row r="452" spans="1:15" x14ac:dyDescent="0.25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</row>
    <row r="453" spans="1:15" x14ac:dyDescent="0.25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</row>
    <row r="454" spans="1:15" x14ac:dyDescent="0.25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</row>
    <row r="455" spans="1:15" x14ac:dyDescent="0.25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</row>
    <row r="456" spans="1:15" x14ac:dyDescent="0.25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</row>
    <row r="457" spans="1:15" x14ac:dyDescent="0.25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</row>
    <row r="458" spans="1:15" x14ac:dyDescent="0.25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</row>
    <row r="459" spans="1:15" x14ac:dyDescent="0.25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</row>
    <row r="460" spans="1:15" x14ac:dyDescent="0.25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</row>
    <row r="461" spans="1:15" x14ac:dyDescent="0.25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</row>
    <row r="462" spans="1:15" x14ac:dyDescent="0.25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</row>
    <row r="463" spans="1:15" x14ac:dyDescent="0.25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</row>
    <row r="464" spans="1:15" x14ac:dyDescent="0.25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</row>
    <row r="465" spans="1:15" x14ac:dyDescent="0.25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</row>
    <row r="466" spans="1:15" x14ac:dyDescent="0.25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</row>
    <row r="467" spans="1:15" x14ac:dyDescent="0.25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</row>
    <row r="468" spans="1:15" x14ac:dyDescent="0.25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</row>
    <row r="469" spans="1:15" x14ac:dyDescent="0.25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</row>
    <row r="470" spans="1:15" x14ac:dyDescent="0.25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</row>
    <row r="471" spans="1:15" x14ac:dyDescent="0.25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</row>
    <row r="472" spans="1:15" x14ac:dyDescent="0.25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</row>
    <row r="473" spans="1:15" x14ac:dyDescent="0.25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</row>
    <row r="474" spans="1:15" x14ac:dyDescent="0.25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</row>
    <row r="475" spans="1:15" x14ac:dyDescent="0.25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</row>
    <row r="476" spans="1:15" x14ac:dyDescent="0.25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</row>
    <row r="477" spans="1:15" x14ac:dyDescent="0.25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</row>
    <row r="478" spans="1:15" x14ac:dyDescent="0.25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</row>
    <row r="479" spans="1:15" x14ac:dyDescent="0.25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</row>
    <row r="480" spans="1:15" x14ac:dyDescent="0.25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</row>
    <row r="481" spans="1:15" x14ac:dyDescent="0.25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</row>
    <row r="482" spans="1:15" x14ac:dyDescent="0.25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</row>
    <row r="483" spans="1:15" x14ac:dyDescent="0.25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</row>
    <row r="484" spans="1:15" x14ac:dyDescent="0.25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</row>
    <row r="485" spans="1:15" x14ac:dyDescent="0.25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</row>
    <row r="486" spans="1:15" x14ac:dyDescent="0.25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</row>
    <row r="487" spans="1:15" x14ac:dyDescent="0.25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</row>
    <row r="488" spans="1:15" x14ac:dyDescent="0.25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</row>
    <row r="489" spans="1:15" x14ac:dyDescent="0.25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</row>
    <row r="490" spans="1:15" x14ac:dyDescent="0.25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</row>
    <row r="491" spans="1:15" x14ac:dyDescent="0.25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</row>
    <row r="492" spans="1:15" x14ac:dyDescent="0.25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</row>
    <row r="493" spans="1:15" x14ac:dyDescent="0.25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</row>
    <row r="494" spans="1:15" x14ac:dyDescent="0.25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</row>
    <row r="495" spans="1:15" x14ac:dyDescent="0.25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</row>
    <row r="496" spans="1:15" x14ac:dyDescent="0.25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</row>
    <row r="497" spans="1:15" x14ac:dyDescent="0.25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</row>
    <row r="498" spans="1:15" x14ac:dyDescent="0.25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</row>
    <row r="499" spans="1:15" x14ac:dyDescent="0.25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</row>
    <row r="500" spans="1:15" x14ac:dyDescent="0.25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</row>
    <row r="501" spans="1:15" x14ac:dyDescent="0.25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</row>
    <row r="502" spans="1:15" x14ac:dyDescent="0.25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</row>
    <row r="503" spans="1:15" x14ac:dyDescent="0.25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</row>
    <row r="504" spans="1:15" x14ac:dyDescent="0.25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</row>
    <row r="505" spans="1:15" x14ac:dyDescent="0.25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</row>
    <row r="506" spans="1:15" x14ac:dyDescent="0.25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</row>
    <row r="507" spans="1:15" x14ac:dyDescent="0.25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</row>
    <row r="508" spans="1:15" x14ac:dyDescent="0.25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</row>
    <row r="509" spans="1:15" x14ac:dyDescent="0.25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</row>
    <row r="510" spans="1:15" x14ac:dyDescent="0.25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</row>
    <row r="511" spans="1:15" x14ac:dyDescent="0.25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</row>
    <row r="512" spans="1:15" x14ac:dyDescent="0.25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</row>
    <row r="513" spans="1:15" x14ac:dyDescent="0.25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</row>
    <row r="514" spans="1:15" x14ac:dyDescent="0.25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</row>
    <row r="515" spans="1:15" x14ac:dyDescent="0.25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</row>
    <row r="516" spans="1:15" x14ac:dyDescent="0.25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</row>
    <row r="517" spans="1:15" x14ac:dyDescent="0.25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</row>
    <row r="518" spans="1:15" x14ac:dyDescent="0.25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</row>
    <row r="519" spans="1:15" x14ac:dyDescent="0.25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</row>
    <row r="520" spans="1:15" x14ac:dyDescent="0.25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</row>
    <row r="521" spans="1:15" x14ac:dyDescent="0.25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</row>
    <row r="522" spans="1:15" x14ac:dyDescent="0.25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</row>
    <row r="523" spans="1:15" x14ac:dyDescent="0.25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</row>
    <row r="524" spans="1:15" x14ac:dyDescent="0.25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</row>
    <row r="525" spans="1:15" x14ac:dyDescent="0.25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</row>
    <row r="526" spans="1:15" x14ac:dyDescent="0.25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</row>
    <row r="527" spans="1:15" x14ac:dyDescent="0.25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</row>
    <row r="528" spans="1:15" x14ac:dyDescent="0.25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</row>
    <row r="529" spans="1:15" x14ac:dyDescent="0.25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</row>
    <row r="530" spans="1:15" x14ac:dyDescent="0.25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</row>
    <row r="531" spans="1:15" x14ac:dyDescent="0.25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</row>
    <row r="532" spans="1:15" x14ac:dyDescent="0.25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</row>
    <row r="533" spans="1:15" x14ac:dyDescent="0.25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</row>
    <row r="534" spans="1:15" x14ac:dyDescent="0.25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</row>
    <row r="535" spans="1:15" x14ac:dyDescent="0.25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</row>
    <row r="536" spans="1:15" x14ac:dyDescent="0.25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</row>
    <row r="537" spans="1:15" x14ac:dyDescent="0.25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</row>
    <row r="538" spans="1:15" x14ac:dyDescent="0.25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</row>
    <row r="539" spans="1:15" x14ac:dyDescent="0.25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</row>
    <row r="540" spans="1:15" x14ac:dyDescent="0.25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</row>
    <row r="541" spans="1:15" x14ac:dyDescent="0.25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</row>
    <row r="542" spans="1:15" x14ac:dyDescent="0.25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</row>
    <row r="543" spans="1:15" x14ac:dyDescent="0.25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</row>
    <row r="544" spans="1:15" x14ac:dyDescent="0.25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</row>
    <row r="545" spans="1:15" x14ac:dyDescent="0.25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</row>
    <row r="546" spans="1:15" x14ac:dyDescent="0.25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</row>
    <row r="547" spans="1:15" x14ac:dyDescent="0.25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</row>
    <row r="548" spans="1:15" x14ac:dyDescent="0.25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</row>
    <row r="549" spans="1:15" x14ac:dyDescent="0.25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</row>
    <row r="550" spans="1:15" x14ac:dyDescent="0.25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</row>
    <row r="551" spans="1:15" x14ac:dyDescent="0.25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</row>
    <row r="552" spans="1:15" x14ac:dyDescent="0.25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</row>
    <row r="553" spans="1:15" x14ac:dyDescent="0.25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</row>
    <row r="554" spans="1:15" x14ac:dyDescent="0.25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</row>
    <row r="555" spans="1:15" x14ac:dyDescent="0.25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</row>
    <row r="556" spans="1:15" x14ac:dyDescent="0.25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</row>
    <row r="557" spans="1:15" x14ac:dyDescent="0.25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</row>
    <row r="558" spans="1:15" x14ac:dyDescent="0.25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</row>
    <row r="559" spans="1:15" x14ac:dyDescent="0.25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</row>
    <row r="560" spans="1:15" x14ac:dyDescent="0.25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</row>
    <row r="561" spans="1:15" x14ac:dyDescent="0.25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</row>
    <row r="562" spans="1:15" x14ac:dyDescent="0.25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</row>
    <row r="563" spans="1:15" x14ac:dyDescent="0.25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</row>
    <row r="564" spans="1:15" x14ac:dyDescent="0.25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</row>
    <row r="565" spans="1:15" x14ac:dyDescent="0.25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</row>
    <row r="566" spans="1:15" x14ac:dyDescent="0.25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</row>
    <row r="567" spans="1:15" x14ac:dyDescent="0.25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</row>
    <row r="568" spans="1:15" x14ac:dyDescent="0.25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</row>
    <row r="569" spans="1:15" x14ac:dyDescent="0.25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</row>
    <row r="570" spans="1:15" x14ac:dyDescent="0.25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</row>
    <row r="571" spans="1:15" x14ac:dyDescent="0.25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</row>
    <row r="572" spans="1:15" x14ac:dyDescent="0.25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</row>
    <row r="573" spans="1:15" x14ac:dyDescent="0.25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</row>
    <row r="574" spans="1:15" x14ac:dyDescent="0.25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</row>
    <row r="575" spans="1:15" x14ac:dyDescent="0.25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</row>
    <row r="576" spans="1:15" x14ac:dyDescent="0.25">
      <c r="L576" s="2"/>
      <c r="M576" s="2"/>
      <c r="N576" s="2"/>
      <c r="O576" s="2"/>
    </row>
    <row r="577" spans="12:15" x14ac:dyDescent="0.25">
      <c r="L577" s="2"/>
      <c r="M577" s="2"/>
      <c r="N577" s="2"/>
      <c r="O577" s="2"/>
    </row>
    <row r="578" spans="12:15" x14ac:dyDescent="0.25">
      <c r="L578" s="2"/>
      <c r="M578" s="2"/>
      <c r="N578" s="2"/>
      <c r="O578" s="2"/>
    </row>
    <row r="579" spans="12:15" x14ac:dyDescent="0.25">
      <c r="L579" s="2"/>
      <c r="M579" s="2"/>
      <c r="N579" s="2"/>
      <c r="O579" s="2"/>
    </row>
    <row r="580" spans="12:15" x14ac:dyDescent="0.25">
      <c r="L580" s="2"/>
      <c r="M580" s="2"/>
      <c r="N580" s="2"/>
      <c r="O580" s="2"/>
    </row>
    <row r="581" spans="12:15" x14ac:dyDescent="0.25">
      <c r="L581" s="2"/>
      <c r="M581" s="2"/>
      <c r="N581" s="2"/>
      <c r="O581" s="2"/>
    </row>
    <row r="582" spans="12:15" x14ac:dyDescent="0.25">
      <c r="L582" s="2"/>
      <c r="M582" s="2"/>
      <c r="N582" s="2"/>
      <c r="O582" s="2"/>
    </row>
    <row r="583" spans="12:15" x14ac:dyDescent="0.25">
      <c r="L583" s="2"/>
      <c r="M583" s="2"/>
      <c r="N583" s="2"/>
      <c r="O583" s="2"/>
    </row>
    <row r="584" spans="12:15" x14ac:dyDescent="0.25">
      <c r="L584" s="2"/>
      <c r="M584" s="2"/>
      <c r="N584" s="2"/>
      <c r="O584" s="2"/>
    </row>
    <row r="585" spans="12:15" x14ac:dyDescent="0.25">
      <c r="L585" s="2"/>
      <c r="M585" s="2"/>
      <c r="N585" s="2"/>
      <c r="O585" s="2"/>
    </row>
  </sheetData>
  <mergeCells count="58">
    <mergeCell ref="N33:O33"/>
    <mergeCell ref="A14:B14"/>
    <mergeCell ref="J34:K34"/>
    <mergeCell ref="L34:M34"/>
    <mergeCell ref="N31:O31"/>
    <mergeCell ref="N32:O32"/>
    <mergeCell ref="N34:O34"/>
    <mergeCell ref="H31:I31"/>
    <mergeCell ref="J31:K31"/>
    <mergeCell ref="L31:M31"/>
    <mergeCell ref="H34:I34"/>
    <mergeCell ref="F18:G18"/>
    <mergeCell ref="F19:G19"/>
    <mergeCell ref="A25:P27"/>
    <mergeCell ref="A30:F30"/>
    <mergeCell ref="F21:G21"/>
    <mergeCell ref="F20:G20"/>
    <mergeCell ref="I4:J4"/>
    <mergeCell ref="C4:D4"/>
    <mergeCell ref="O4:P4"/>
    <mergeCell ref="K4:L4"/>
    <mergeCell ref="G4:H4"/>
    <mergeCell ref="E4:F4"/>
    <mergeCell ref="M4:N4"/>
    <mergeCell ref="H35:I35"/>
    <mergeCell ref="J35:K35"/>
    <mergeCell ref="L32:M32"/>
    <mergeCell ref="H32:I32"/>
    <mergeCell ref="J32:K32"/>
    <mergeCell ref="L35:M35"/>
    <mergeCell ref="H33:I33"/>
    <mergeCell ref="J33:K33"/>
    <mergeCell ref="L33:M33"/>
    <mergeCell ref="B34:C34"/>
    <mergeCell ref="B32:C32"/>
    <mergeCell ref="B31:C31"/>
    <mergeCell ref="B35:C35"/>
    <mergeCell ref="D31:G31"/>
    <mergeCell ref="D32:G32"/>
    <mergeCell ref="D34:G34"/>
    <mergeCell ref="B33:C33"/>
    <mergeCell ref="D33:G33"/>
    <mergeCell ref="N35:O35"/>
    <mergeCell ref="L21:O22"/>
    <mergeCell ref="A2:P2"/>
    <mergeCell ref="L17:O18"/>
    <mergeCell ref="L19:O20"/>
    <mergeCell ref="H16:J17"/>
    <mergeCell ref="H21:J21"/>
    <mergeCell ref="H18:J18"/>
    <mergeCell ref="H19:J19"/>
    <mergeCell ref="H20:J20"/>
    <mergeCell ref="A17:B17"/>
    <mergeCell ref="A18:B18"/>
    <mergeCell ref="A19:B19"/>
    <mergeCell ref="A20:B20"/>
    <mergeCell ref="F16:G17"/>
    <mergeCell ref="D35:G35"/>
  </mergeCells>
  <conditionalFormatting sqref="P16">
    <cfRule type="expression" priority="11">
      <formula>$R$16:$R$20=TRUE</formula>
    </cfRule>
  </conditionalFormatting>
  <conditionalFormatting sqref="P17 P19 P21">
    <cfRule type="iconSet" priority="16">
      <iconSet iconSet="3Symbols2">
        <cfvo type="percent" val="0"/>
        <cfvo type="percent" val="33"/>
        <cfvo type="formula" val="1"/>
      </iconSet>
    </cfRule>
    <cfRule type="iconSet" priority="17">
      <iconSet iconSet="3Symbols">
        <cfvo type="percent" val="0"/>
        <cfvo type="percent" val="33"/>
        <cfvo type="percent" val="67"/>
      </iconSet>
    </cfRule>
  </conditionalFormatting>
  <conditionalFormatting sqref="R16:R20">
    <cfRule type="expression" priority="6">
      <formula>TRUE</formula>
    </cfRule>
  </conditionalFormatting>
  <printOptions horizontalCentered="1"/>
  <pageMargins left="0.25" right="0.23" top="0.25" bottom="0.25" header="0" footer="0"/>
  <pageSetup scale="62" orientation="portrait" horizontalDpi="300" verticalDpi="300" r:id="rId1"/>
  <headerFooter alignWithMargins="0"/>
  <drawing r:id="rId2"/>
  <extLst>
    <ext xmlns:x14="http://schemas.microsoft.com/office/spreadsheetml/2009/9/main" uri="{78C0D931-6437-407d-A8EE-F0AAD7539E65}">
      <x14:conditionalFormattings>
        <x14:conditionalFormatting xmlns:xm="http://schemas.microsoft.com/office/excel/2006/main">
          <x14:cfRule type="iconSet" priority="10" id="{AAB70169-C21D-4B88-BA0F-05C4E10B1355}">
            <x14:iconSet custom="1">
              <x14:cfvo type="percent">
                <xm:f>0</xm:f>
              </x14:cfvo>
              <x14:cfvo type="formula">
                <xm:f>TRUE</xm:f>
              </x14:cfvo>
              <x14:cfvo type="formula">
                <xm:f>TRUE</xm:f>
              </x14:cfvo>
              <x14:cfIcon iconSet="3TrafficLights1" iconId="0"/>
              <x14:cfIcon iconSet="3TrafficLights1" iconId="2"/>
              <x14:cfIcon iconSet="3TrafficLights1" iconId="2"/>
            </x14:iconSet>
          </x14:cfRule>
          <xm:sqref>P16</xm:sqref>
        </x14:conditionalFormatting>
        <x14:conditionalFormatting xmlns:xm="http://schemas.microsoft.com/office/excel/2006/main">
          <x14:cfRule type="iconSet" priority="7" id="{35826C8D-B238-43FD-83D0-C12ABA69939E}">
            <x14:iconSet iconSet="3Symbols" custom="1">
              <x14:cfvo type="percent">
                <xm:f>0</xm:f>
              </x14:cfvo>
              <x14:cfvo type="formula">
                <xm:f>TRUE</xm:f>
              </x14:cfvo>
              <x14:cfvo type="formula">
                <xm:f>TRUE</xm:f>
              </x14:cfvo>
              <x14:cfIcon iconSet="3Symbols" iconId="0"/>
              <x14:cfIcon iconSet="3Symbols" iconId="2"/>
              <x14:cfIcon iconSet="3Symbols" iconId="2"/>
            </x14:iconSet>
          </x14:cfRule>
          <xm:sqref>R16:R20</xm:sqref>
        </x14:conditionalFormatting>
      </x14:conditionalFormattings>
    </ext>
  </extLst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DD6B34604661AA48A7165EE234C76FC5" ma:contentTypeVersion="18" ma:contentTypeDescription="Create a new document." ma:contentTypeScope="" ma:versionID="e2cbc589342923b92a61e6f278efe698">
  <xsd:schema xmlns:xsd="http://www.w3.org/2001/XMLSchema" xmlns:xs="http://www.w3.org/2001/XMLSchema" xmlns:p="http://schemas.microsoft.com/office/2006/metadata/properties" xmlns:ns2="3e5f4dc7-86db-493c-83c7-3c7665976394" xmlns:ns3="616d5787-8033-417d-8d26-bf00747a0ed7" targetNamespace="http://schemas.microsoft.com/office/2006/metadata/properties" ma:root="true" ma:fieldsID="1e3d3c03ef0297a4b35d2af2e6805149" ns2:_="" ns3:_="">
    <xsd:import namespace="3e5f4dc7-86db-493c-83c7-3c7665976394"/>
    <xsd:import namespace="616d5787-8033-417d-8d26-bf00747a0ed7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3:SharedWithUsers" minOccurs="0"/>
                <xsd:element ref="ns3:SharedWithDetails" minOccurs="0"/>
                <xsd:element ref="ns2:MediaServiceAutoTags" minOccurs="0"/>
                <xsd:element ref="ns2:MediaServiceOCR" minOccurs="0"/>
                <xsd:element ref="ns2:MediaServiceGenerationTime" minOccurs="0"/>
                <xsd:element ref="ns2:MediaServiceEventHashCode" minOccurs="0"/>
                <xsd:element ref="ns2:MediaServiceAutoKeyPoints" minOccurs="0"/>
                <xsd:element ref="ns2:MediaServiceKeyPoints" minOccurs="0"/>
                <xsd:element ref="ns2:MediaServiceDateTaken" minOccurs="0"/>
                <xsd:element ref="ns2:MediaLengthInSeconds" minOccurs="0"/>
                <xsd:element ref="ns2:MediaServiceLocation" minOccurs="0"/>
                <xsd:element ref="ns2:lcf76f155ced4ddcb4097134ff3c332f" minOccurs="0"/>
                <xsd:element ref="ns3:TaxCatchAll" minOccurs="0"/>
                <xsd:element ref="ns2:MediaServiceObjectDetectorVersions" minOccurs="0"/>
                <xsd:element ref="ns2:MediaServiceSearchPropertie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3e5f4dc7-86db-493c-83c7-3c7665976394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Tags" ma:index="12" nillable="true" ma:displayName="Tags" ma:internalName="MediaServiceAutoTags" ma:readOnly="true">
      <xsd:simpleType>
        <xsd:restriction base="dms:Text"/>
      </xsd:simpleType>
    </xsd:element>
    <xsd:element name="MediaServiceOCR" ma:index="13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GenerationTime" ma:index="14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5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AutoKeyPoints" ma:index="16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7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DateTaken" ma:index="18" nillable="true" ma:displayName="MediaServiceDateTaken" ma:hidden="true" ma:internalName="MediaServiceDateTaken" ma:readOnly="true">
      <xsd:simpleType>
        <xsd:restriction base="dms:Text"/>
      </xsd:simpleType>
    </xsd:element>
    <xsd:element name="MediaLengthInSeconds" ma:index="19" nillable="true" ma:displayName="MediaLengthInSeconds" ma:hidden="true" ma:internalName="MediaLengthInSeconds" ma:readOnly="true">
      <xsd:simpleType>
        <xsd:restriction base="dms:Unknown"/>
      </xsd:simpleType>
    </xsd:element>
    <xsd:element name="MediaServiceLocation" ma:index="20" nillable="true" ma:displayName="Location" ma:internalName="MediaServiceLocation" ma:readOnly="true">
      <xsd:simpleType>
        <xsd:restriction base="dms:Text"/>
      </xsd:simpleType>
    </xsd:element>
    <xsd:element name="lcf76f155ced4ddcb4097134ff3c332f" ma:index="22" nillable="true" ma:taxonomy="true" ma:internalName="lcf76f155ced4ddcb4097134ff3c332f" ma:taxonomyFieldName="MediaServiceImageTags" ma:displayName="Image Tags" ma:readOnly="false" ma:fieldId="{5cf76f15-5ced-4ddc-b409-7134ff3c332f}" ma:taxonomyMulti="true" ma:sspId="b74203d5-6486-42c2-9cc6-c5c81f5cfd01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ObjectDetectorVersions" ma:index="24" nillable="true" ma:displayName="MediaServiceObjectDetectorVersions" ma:description="" ma:hidden="true" ma:indexed="true" ma:internalName="MediaServiceObjectDetectorVersions" ma:readOnly="true">
      <xsd:simpleType>
        <xsd:restriction base="dms:Text"/>
      </xsd:simpleType>
    </xsd:element>
    <xsd:element name="MediaServiceSearchProperties" ma:index="25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616d5787-8033-417d-8d26-bf00747a0ed7" elementFormDefault="qualified">
    <xsd:import namespace="http://schemas.microsoft.com/office/2006/documentManagement/types"/>
    <xsd:import namespace="http://schemas.microsoft.com/office/infopath/2007/PartnerControls"/>
    <xsd:element name="SharedWithUsers" ma:index="10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1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  <xsd:element name="TaxCatchAll" ma:index="23" nillable="true" ma:displayName="Taxonomy Catch All Column" ma:hidden="true" ma:list="{7b8c3431-5a97-4843-996c-26c318752ec0}" ma:internalName="TaxCatchAll" ma:showField="CatchAllData" ma:web="616d5787-8033-417d-8d26-bf00747a0ed7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TaxCatchAll xmlns="616d5787-8033-417d-8d26-bf00747a0ed7" xsi:nil="true"/>
    <lcf76f155ced4ddcb4097134ff3c332f xmlns="3e5f4dc7-86db-493c-83c7-3c7665976394">
      <Terms xmlns="http://schemas.microsoft.com/office/infopath/2007/PartnerControls"/>
    </lcf76f155ced4ddcb4097134ff3c332f>
  </documentManagement>
</p:properties>
</file>

<file path=customXml/itemProps1.xml><?xml version="1.0" encoding="utf-8"?>
<ds:datastoreItem xmlns:ds="http://schemas.openxmlformats.org/officeDocument/2006/customXml" ds:itemID="{7D086BA7-F0E6-4CD3-AF88-10A3C230934F}">
  <ds:schemaRefs>
    <ds:schemaRef ds:uri="http://schemas.microsoft.com/sharepoint/v3/contenttype/forms"/>
  </ds:schemaRefs>
</ds:datastoreItem>
</file>

<file path=customXml/itemProps2.xml><?xml version="1.0" encoding="utf-8"?>
<ds:datastoreItem xmlns:ds="http://schemas.openxmlformats.org/officeDocument/2006/customXml" ds:itemID="{70042749-864F-4DFF-9590-FF84BD9174B8}"/>
</file>

<file path=customXml/itemProps3.xml><?xml version="1.0" encoding="utf-8"?>
<ds:datastoreItem xmlns:ds="http://schemas.openxmlformats.org/officeDocument/2006/customXml" ds:itemID="{8E1713B8-99F3-40AD-8A02-F3EEB8EE0E7F}">
  <ds:schemaRefs>
    <ds:schemaRef ds:uri="http://schemas.microsoft.com/office/2006/metadata/properties"/>
    <ds:schemaRef ds:uri="http://schemas.microsoft.com/office/infopath/2007/PartnerControls"/>
    <ds:schemaRef ds:uri="616d5787-8033-417d-8d26-bf00747a0ed7"/>
    <ds:schemaRef ds:uri="3e5f4dc7-86db-493c-83c7-3c7665976394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</vt:i4>
      </vt:variant>
      <vt:variant>
        <vt:lpstr>Named Ranges</vt:lpstr>
      </vt:variant>
      <vt:variant>
        <vt:i4>1</vt:i4>
      </vt:variant>
    </vt:vector>
  </HeadingPairs>
  <TitlesOfParts>
    <vt:vector size="2" baseType="lpstr">
      <vt:lpstr>SUMMARY (2)</vt:lpstr>
      <vt:lpstr>'SUMMARY (2)'!Print_Area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ase1</dc:creator>
  <cp:keywords/>
  <dc:description/>
  <cp:lastModifiedBy>Natasha Louw</cp:lastModifiedBy>
  <cp:revision/>
  <cp:lastPrinted>2017-11-15T17:23:59Z</cp:lastPrinted>
  <dcterms:created xsi:type="dcterms:W3CDTF">2015-11-16T19:09:52Z</dcterms:created>
  <dcterms:modified xsi:type="dcterms:W3CDTF">2025-12-31T18:02:20Z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0x010100DD6B34604661AA48A7165EE234C76FC5</vt:lpwstr>
  </property>
  <property fmtid="{D5CDD505-2E9C-101B-9397-08002B2CF9AE}" pid="3" name="MediaServiceImageTags">
    <vt:lpwstr/>
  </property>
</Properties>
</file>