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ETS zrobione HUB\4501 ok  AHU d201 GRD3477\"/>
    </mc:Choice>
  </mc:AlternateContent>
  <xr:revisionPtr revIDLastSave="0" documentId="13_ncr:1_{AD733231-3762-4159-87F0-118557064843}" xr6:coauthVersionLast="47" xr6:coauthVersionMax="47" xr10:uidLastSave="{00000000-0000-0000-0000-000000000000}"/>
  <bookViews>
    <workbookView xWindow="2460" yWindow="1388" windowWidth="17685" windowHeight="11512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O12" i="1"/>
  <c r="P12" i="1"/>
  <c r="N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<sst xmlns="http://schemas.openxmlformats.org/spreadsheetml/2006/main" count="71" uniqueCount="51">
  <si>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</si>
  <si>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</si>
  <si>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</si>
  <si>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</si>
  <si>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</si>
  <si>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</si>
  <si>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</si>
  <si>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</si>
  <si>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</si>
  <si>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</si>
  <si>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</si>
  <si>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</si>
  <si>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</si>
  <si>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</si>
  <si>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</si>
  <si>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</si>
  <si>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</si>
  <si>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</si>
  <si>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</si>
  <si>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</si>
  <si>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</si>
  <si>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</si>
  <si>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</si>
  <si>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</si>
  <si>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</si>
  <si>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</si>
  <si>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</si>
  <si>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</si>
  <si>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</si>
  <si>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</si>
  <si>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</si>
  <si>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</si>
  <si>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</si>
  <si>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</si>
  <si>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</si>
  <si>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</si>
  <si>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</si>
  <si>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</si>
  <si>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</si>
  <si>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</si>
  <si>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</si>
  <si>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</si>
  <si>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</si>
  <si>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</si>
  <si>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</si>
  <si>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</si>
  <si>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</si>
  <si>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AC-1</t>
  </si>
  <si>
    <t>AC-2</t>
  </si>
  <si>
    <t>EF-3</t>
  </si>
  <si>
    <t>SOLO 10 20X16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</si>
</sst>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D36" sqref="D3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8" t="s">
        <v>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64" t="s">
        <v>0</v>
      </c>
      <c r="D4" s="165"/>
      <c r="E4" s="123" t="s">
        <v>1</v>
      </c>
      <c r="F4" s="121"/>
      <c r="G4" s="170" t="s">
        <v>2</v>
      </c>
      <c r="H4" s="171"/>
      <c r="I4" s="162" t="s">
        <v>28</v>
      </c>
      <c r="J4" s="163"/>
      <c r="K4" s="168" t="s">
        <v>3</v>
      </c>
      <c r="L4" s="169"/>
      <c r="M4" s="166" t="s">
        <v>4</v>
      </c>
      <c r="N4" s="167"/>
      <c r="O4" s="166" t="s">
        <v>39</v>
      </c>
      <c r="P4" s="167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47</v>
      </c>
      <c r="B6" s="73" t="s">
        <v>45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5" t="s">
        <v>48</v>
      </c>
      <c r="B7" s="74" t="s">
        <v>46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41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86" t="s">
        <v>49</v>
      </c>
      <c r="B11" s="113" t="s">
        <v>40</v>
      </c>
      <c r="C11" s="114"/>
      <c r="D11" s="115"/>
      <c r="E11" s="116"/>
      <c r="F11" s="115"/>
      <c r="G11" s="117"/>
      <c r="H11" s="82"/>
      <c r="I11" s="81"/>
      <c r="J11" s="82"/>
      <c r="K11" s="117"/>
      <c r="L11" s="82"/>
      <c r="M11" s="118"/>
      <c r="N11" s="118"/>
      <c r="O11" s="55">
        <v>50</v>
      </c>
      <c r="P11" s="85"/>
      <c r="Q11" s="64"/>
      <c r="R11" s="69"/>
    </row>
    <row r="12" spans="1:21" ht="20.100000000000001" customHeight="1" thickBot="1" x14ac:dyDescent="0.4">
      <c r="A12" s="172" t="s">
        <v>29</v>
      </c>
      <c r="B12" s="173"/>
      <c r="C12" s="77">
        <f t="shared" ref="C12:H12" si="2">SUM(C6:C10)</f>
        <v>5000</v>
      </c>
      <c r="D12" s="78">
        <f t="shared" si="2"/>
        <v>0</v>
      </c>
      <c r="E12" s="77">
        <f t="shared" si="2"/>
        <v>3750</v>
      </c>
      <c r="F12" s="78">
        <f t="shared" si="2"/>
        <v>0</v>
      </c>
      <c r="G12" s="79">
        <f t="shared" si="2"/>
        <v>1250</v>
      </c>
      <c r="H12" s="80">
        <f t="shared" si="2"/>
        <v>0</v>
      </c>
      <c r="I12" s="81"/>
      <c r="J12" s="82"/>
      <c r="K12" s="79">
        <f t="shared" ref="K12:P12" si="3">SUM(K6:K10)</f>
        <v>1950</v>
      </c>
      <c r="L12" s="80">
        <f t="shared" si="3"/>
        <v>0</v>
      </c>
      <c r="M12" s="112">
        <f>SUM(M6:M10)</f>
        <v>3200</v>
      </c>
      <c r="N12" s="83">
        <f t="shared" si="3"/>
        <v>0</v>
      </c>
      <c r="O12" s="84">
        <f>SUM(O6:O11)</f>
        <v>200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30</v>
      </c>
      <c r="B14" s="94"/>
      <c r="C14" s="94"/>
      <c r="D14" s="94"/>
      <c r="F14" s="158" t="s">
        <v>14</v>
      </c>
      <c r="G14" s="159"/>
      <c r="H14" s="132" t="s">
        <v>33</v>
      </c>
      <c r="I14" s="133"/>
      <c r="J14" s="134"/>
      <c r="L14" s="106" t="s">
        <v>35</v>
      </c>
      <c r="M14" s="95"/>
      <c r="N14" s="95"/>
      <c r="O14" s="95"/>
      <c r="P14" s="95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4">
      <c r="A15" s="150" t="s">
        <v>29</v>
      </c>
      <c r="B15" s="151"/>
      <c r="C15" s="97" t="s">
        <v>7</v>
      </c>
      <c r="D15" s="98" t="s">
        <v>8</v>
      </c>
      <c r="F15" s="160"/>
      <c r="G15" s="161"/>
      <c r="H15" s="135"/>
      <c r="I15" s="136"/>
      <c r="J15" s="137"/>
      <c r="L15" s="129" t="s">
        <v>38</v>
      </c>
      <c r="M15" s="129"/>
      <c r="N15" s="129"/>
      <c r="O15" s="129"/>
      <c r="P15" s="109">
        <f>IF(R14=TRUE, 1, 0)</f>
        <v>0</v>
      </c>
    </row>
    <row r="16" spans="1:21" ht="18.75" customHeight="1" x14ac:dyDescent="0.4">
      <c r="A16" s="152" t="s">
        <v>32</v>
      </c>
      <c r="B16" s="153"/>
      <c r="C16" s="99">
        <f>G12+K12</f>
        <v>3200</v>
      </c>
      <c r="D16" s="100">
        <f>H12+L12</f>
        <v>0</v>
      </c>
      <c r="F16" s="179" t="s">
        <v>15</v>
      </c>
      <c r="G16" s="180"/>
      <c r="H16" s="141"/>
      <c r="I16" s="142"/>
      <c r="J16" s="143"/>
      <c r="L16" s="130"/>
      <c r="M16" s="130"/>
      <c r="N16" s="130"/>
      <c r="O16" s="130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54" t="s">
        <v>31</v>
      </c>
      <c r="B17" s="155"/>
      <c r="C17" s="103">
        <f>M12+O12</f>
        <v>3400</v>
      </c>
      <c r="D17" s="104">
        <f>N12+P12</f>
        <v>0</v>
      </c>
      <c r="F17" s="181" t="s">
        <v>16</v>
      </c>
      <c r="G17" s="182"/>
      <c r="H17" s="144"/>
      <c r="I17" s="145"/>
      <c r="J17" s="146"/>
      <c r="L17" s="131" t="s">
        <v>36</v>
      </c>
      <c r="M17" s="131"/>
      <c r="N17" s="131"/>
      <c r="O17" s="131"/>
      <c r="P17" s="110" t="e">
        <f>IF(R16=TRUE, 1, 0)</f>
        <v>#DIV/0!</v>
      </c>
    </row>
    <row r="18" spans="1:18" ht="18.75" customHeight="1" thickBot="1" x14ac:dyDescent="0.45">
      <c r="A18" s="156" t="s">
        <v>20</v>
      </c>
      <c r="B18" s="157"/>
      <c r="C18" s="101">
        <f>C16-C17</f>
        <v>-200</v>
      </c>
      <c r="D18" s="102">
        <f>D16-D17</f>
        <v>0</v>
      </c>
      <c r="F18" s="119" t="s">
        <v>17</v>
      </c>
      <c r="G18" s="120"/>
      <c r="H18" s="147"/>
      <c r="I18" s="148"/>
      <c r="J18" s="149"/>
      <c r="L18" s="130"/>
      <c r="M18" s="130"/>
      <c r="N18" s="130"/>
      <c r="O18" s="130"/>
      <c r="P18" s="111"/>
      <c r="R18" s="1" t="e">
        <f>AND(H19&gt;=-0.02, H19&lt;=0.02)</f>
        <v>#DIV/0!</v>
      </c>
    </row>
    <row r="19" spans="1:18" ht="16.5" customHeight="1" thickBot="1" x14ac:dyDescent="0.4">
      <c r="F19" s="195" t="s">
        <v>18</v>
      </c>
      <c r="G19" s="196"/>
      <c r="H19" s="138" t="e">
        <f>AVERAGE(H16:J18)</f>
        <v>#DIV/0!</v>
      </c>
      <c r="I19" s="139"/>
      <c r="J19" s="140"/>
      <c r="L19" s="127" t="s">
        <v>37</v>
      </c>
      <c r="M19" s="127"/>
      <c r="N19" s="127"/>
      <c r="O19" s="127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7"/>
      <c r="M20" s="127"/>
      <c r="N20" s="127"/>
      <c r="O20" s="127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  <c r="Q23" s="70"/>
    </row>
    <row r="24" spans="1:18" ht="20.100000000000001" customHeight="1" x14ac:dyDescent="0.35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8"/>
      <c r="Q24" s="70"/>
    </row>
    <row r="25" spans="1:18" ht="20.100000000000001" customHeight="1" thickBot="1" x14ac:dyDescent="0.4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1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92" t="s">
        <v>21</v>
      </c>
      <c r="B28" s="193"/>
      <c r="C28" s="193"/>
      <c r="D28" s="193"/>
      <c r="E28" s="193"/>
      <c r="F28" s="19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203" t="s">
        <v>26</v>
      </c>
      <c r="C29" s="204"/>
      <c r="D29" s="121" t="s">
        <v>25</v>
      </c>
      <c r="E29" s="122"/>
      <c r="F29" s="122"/>
      <c r="G29" s="123"/>
      <c r="H29" s="121" t="s">
        <v>22</v>
      </c>
      <c r="I29" s="123"/>
      <c r="J29" s="122" t="s">
        <v>23</v>
      </c>
      <c r="K29" s="122"/>
      <c r="L29" s="178" t="s">
        <v>3</v>
      </c>
      <c r="M29" s="178"/>
      <c r="N29" s="174" t="s">
        <v>4</v>
      </c>
      <c r="O29" s="175"/>
      <c r="P29" s="62" t="s">
        <v>24</v>
      </c>
    </row>
    <row r="30" spans="1:18" ht="18.75" customHeight="1" x14ac:dyDescent="0.35">
      <c r="A30" s="63" t="s">
        <v>27</v>
      </c>
      <c r="B30" s="201" t="s">
        <v>42</v>
      </c>
      <c r="C30" s="202"/>
      <c r="D30" s="124" t="s">
        <v>50</v>
      </c>
      <c r="E30" s="125"/>
      <c r="F30" s="125"/>
      <c r="G30" s="126"/>
      <c r="H30" s="124" t="s">
        <v>43</v>
      </c>
      <c r="I30" s="126"/>
      <c r="J30" s="199" t="s">
        <v>44</v>
      </c>
      <c r="K30" s="200"/>
      <c r="L30" s="197">
        <v>1950</v>
      </c>
      <c r="M30" s="198"/>
      <c r="N30" s="176">
        <v>3200</v>
      </c>
      <c r="O30" s="177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2022-12-14T00:06:48Z</dcterms:modified>
</cp:coreProperties>
</file>