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ive Guys/Five Guys #1182 - Irving, TX (RTU REPL.)/2 DRAWINGS/"/>
    </mc:Choice>
  </mc:AlternateContent>
  <xr:revisionPtr revIDLastSave="4" documentId="13_ncr:1_{B888774D-3C83-41B9-8B1C-1CD895A9BF91}" xr6:coauthVersionLast="47" xr6:coauthVersionMax="47" xr10:uidLastSave="{1E8EBB78-84B9-4159-9E7C-13A7BE4C67A5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<sst xmlns="http://schemas.openxmlformats.org/spreadsheetml/2006/main" count="69" uniqueCount="43">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</sst>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M9" sqref="M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5" t="s">
        <v>37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31</v>
      </c>
      <c r="J4" s="168"/>
      <c r="K4" s="173" t="s">
        <v>3</v>
      </c>
      <c r="L4" s="174"/>
      <c r="M4" s="171" t="s">
        <v>4</v>
      </c>
      <c r="N4" s="172"/>
      <c r="O4" s="171" t="s">
        <v>42</v>
      </c>
      <c r="P4" s="17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28</v>
      </c>
      <c r="B6" s="70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29</v>
      </c>
      <c r="B7" s="71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13</v>
      </c>
      <c r="B8" s="71"/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/>
      <c r="M8" s="43"/>
      <c r="N8" s="44"/>
      <c r="O8" s="45"/>
      <c r="P8" s="46"/>
      <c r="Q8" s="52"/>
      <c r="R8" s="66"/>
    </row>
    <row r="9" spans="1:21" ht="20.100000000000001" customHeight="1" x14ac:dyDescent="0.2">
      <c r="A9" s="73" t="s">
        <v>11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/>
      <c r="P9" s="46"/>
      <c r="Q9" s="61"/>
      <c r="R9" s="66"/>
    </row>
    <row r="10" spans="1:21" ht="20.100000000000001" customHeight="1" x14ac:dyDescent="0.2">
      <c r="A10" s="73" t="s">
        <v>12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/>
      <c r="P10" s="46"/>
      <c r="Q10" s="61"/>
      <c r="R10" s="66"/>
    </row>
    <row r="11" spans="1:21" ht="20.100000000000001" customHeight="1" thickBot="1" x14ac:dyDescent="0.25">
      <c r="A11" s="73" t="s">
        <v>30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/>
      <c r="P11" s="51"/>
      <c r="Q11" s="61"/>
      <c r="R11" s="66"/>
    </row>
    <row r="12" spans="1:21" ht="20.100000000000001" customHeight="1" thickBot="1" x14ac:dyDescent="0.25">
      <c r="A12" s="177" t="s">
        <v>32</v>
      </c>
      <c r="B12" s="178"/>
      <c r="C12" s="74">
        <f>SUM(C6:C11)</f>
        <v>0</v>
      </c>
      <c r="D12" s="75">
        <f>SUM(D6:D11)</f>
        <v>0</v>
      </c>
      <c r="E12" s="74">
        <f>SUM(E6:E11)</f>
        <v>0</v>
      </c>
      <c r="F12" s="75">
        <f>SUM(F6:F11)</f>
        <v>0</v>
      </c>
      <c r="G12" s="76">
        <f>SUM(G6:G11)</f>
        <v>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0</v>
      </c>
      <c r="N12" s="80">
        <f>SUM(N6:N11)</f>
        <v>0</v>
      </c>
      <c r="O12" s="81">
        <f>SUM(O6:O11)</f>
        <v>0</v>
      </c>
      <c r="P12" s="82">
        <f>SUM(P6:P11)</f>
        <v>0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33</v>
      </c>
      <c r="B14" s="83"/>
      <c r="C14" s="83"/>
      <c r="D14" s="83"/>
      <c r="F14" s="145" t="s">
        <v>14</v>
      </c>
      <c r="G14" s="146"/>
      <c r="H14" s="119" t="s">
        <v>36</v>
      </c>
      <c r="I14" s="120"/>
      <c r="J14" s="121"/>
      <c r="L14" s="95" t="s">
        <v>38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7" t="s">
        <v>32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41</v>
      </c>
      <c r="M15" s="116"/>
      <c r="N15" s="116"/>
      <c r="O15" s="116"/>
      <c r="P15" s="98">
        <f>IF(R14=TRUE, 1, 0)</f>
        <v>1</v>
      </c>
    </row>
    <row r="16" spans="1:21" ht="18.75" customHeight="1" x14ac:dyDescent="0.2">
      <c r="A16" s="139" t="s">
        <v>35</v>
      </c>
      <c r="B16" s="140"/>
      <c r="C16" s="88">
        <f>G12+K12</f>
        <v>0</v>
      </c>
      <c r="D16" s="89">
        <f>H12+L12</f>
        <v>0</v>
      </c>
      <c r="F16" s="186" t="s">
        <v>15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1" t="s">
        <v>34</v>
      </c>
      <c r="B17" s="142"/>
      <c r="C17" s="92">
        <f>M12+O12</f>
        <v>0</v>
      </c>
      <c r="D17" s="93">
        <f>N12+P12</f>
        <v>0</v>
      </c>
      <c r="F17" s="188" t="s">
        <v>16</v>
      </c>
      <c r="G17" s="189"/>
      <c r="H17" s="131"/>
      <c r="I17" s="132"/>
      <c r="J17" s="133"/>
      <c r="L17" s="118" t="s">
        <v>39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">
      <c r="A18" s="143" t="s">
        <v>20</v>
      </c>
      <c r="B18" s="144"/>
      <c r="C18" s="90">
        <f>C16-C17</f>
        <v>0</v>
      </c>
      <c r="D18" s="91">
        <f>D16-D17</f>
        <v>0</v>
      </c>
      <c r="F18" s="149" t="s">
        <v>17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25">
      <c r="F19" s="202" t="s">
        <v>18</v>
      </c>
      <c r="G19" s="203"/>
      <c r="H19" s="125" t="e">
        <f>AVERAGE(H16:J18)</f>
        <v>#DIV/0!</v>
      </c>
      <c r="I19" s="126"/>
      <c r="J19" s="127"/>
      <c r="L19" s="114" t="s">
        <v>40</v>
      </c>
      <c r="M19" s="114"/>
      <c r="N19" s="114"/>
      <c r="O19" s="114"/>
      <c r="P19" s="94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25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99" t="s">
        <v>21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6</v>
      </c>
      <c r="B29" s="154" t="s">
        <v>26</v>
      </c>
      <c r="C29" s="155"/>
      <c r="D29" s="156" t="s">
        <v>25</v>
      </c>
      <c r="E29" s="157"/>
      <c r="F29" s="157"/>
      <c r="G29" s="158"/>
      <c r="H29" s="156" t="s">
        <v>22</v>
      </c>
      <c r="I29" s="158"/>
      <c r="J29" s="157" t="s">
        <v>23</v>
      </c>
      <c r="K29" s="157"/>
      <c r="L29" s="185" t="s">
        <v>3</v>
      </c>
      <c r="M29" s="185"/>
      <c r="N29" s="181" t="s">
        <v>4</v>
      </c>
      <c r="O29" s="182"/>
      <c r="P29" s="58" t="s">
        <v>24</v>
      </c>
    </row>
    <row r="30" spans="1:18" ht="18.75" customHeight="1" thickBot="1" x14ac:dyDescent="0.25">
      <c r="A30" s="59" t="s">
        <v>27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25">
      <c r="A31" s="60" t="s">
        <v>27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149999999999999" customHeight="1" thickBot="1" x14ac:dyDescent="0.25">
      <c r="A32" s="60" t="s">
        <v>27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25">
      <c r="A33" s="59" t="s">
        <v>27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25">
      <c r="A34" s="60" t="s">
        <v>27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25">
      <c r="A35" s="60" t="s">
        <v>27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25">
      <c r="A36" s="59" t="s">
        <v>27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25">
      <c r="A37" s="60" t="s">
        <v>27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">
      <c r="A38" s="60" t="s">
        <v>27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2023-03-27T13:43:23Z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