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634 - CENTRAL PARK FSU/2 PROJECT DOCUMENTS/"/>
    </mc:Choice>
  </mc:AlternateContent>
  <xr:revisionPtr revIDLastSave="18" documentId="13_ncr:1_{1FC2F945-57B0-437C-842E-A47378DB8D59}" xr6:coauthVersionLast="47" xr6:coauthVersionMax="47" xr10:uidLastSave="{1A7FEE24-2DE8-415E-9065-F66540A416A1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<sst xmlns="http://schemas.openxmlformats.org/spreadsheetml/2006/main" count="85" uniqueCount="53">
  <si>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</si>
  <si>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</si>
  <si>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</si>
  <si>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</si>
  <si>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</si>
  <si>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</si>
  <si>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</si>
  <si>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</si>
  <si>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</si>
  <si>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</si>
  <si>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</si>
  <si>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</si>
  <si>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</si>
  <si>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</si>
  <si>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</si>
  <si>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</si>
  <si>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</si>
  <si>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</si>
  <si>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</si>
  <si>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</si>
  <si>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</si>
  <si>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</si>
  <si>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</si>
  <si>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</si>
  <si>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</si>
  <si>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</si>
  <si>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</si>
  <si>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</si>
  <si>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</si>
  <si>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</si>
  <si>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</si>
  <si>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</si>
  <si>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</si>
  <si>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</si>
  <si>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</si>
  <si>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</si>
  <si>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</si>
  <si>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</si>
  <si>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</si>
  <si>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</si>
  <si>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</si>
  <si>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</si>
  <si>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</si>
  <si>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</si>
  <si>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</si>
  <si>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</si>
  <si>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</si>
  <si>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</si>
  <si>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</si>
  <si>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SIDE DINING</t>
  </si>
  <si>
    <t>KITCHEN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</si>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</sst>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2" zoomScale="80" zoomScaleNormal="85" zoomScaleSheetLayoutView="80" workbookViewId="0">
      <selection activeCell="L12" sqref="L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49</v>
      </c>
      <c r="C6" s="23">
        <v>3150</v>
      </c>
      <c r="D6" s="24"/>
      <c r="E6" s="23">
        <f t="shared" ref="E6:F7" si="0">C6-G6</f>
        <v>2400</v>
      </c>
      <c r="F6" s="24">
        <f t="shared" si="0"/>
        <v>0</v>
      </c>
      <c r="G6" s="25">
        <v>750</v>
      </c>
      <c r="H6" s="26"/>
      <c r="I6" s="27">
        <f>G6/C6</f>
        <v>0.23809523809523808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50</v>
      </c>
      <c r="C7" s="35">
        <v>8500</v>
      </c>
      <c r="D7" s="36"/>
      <c r="E7" s="35">
        <f t="shared" si="0"/>
        <v>6600</v>
      </c>
      <c r="F7" s="36">
        <f t="shared" si="0"/>
        <v>0</v>
      </c>
      <c r="G7" s="37">
        <v>1900</v>
      </c>
      <c r="H7" s="38"/>
      <c r="I7" s="39">
        <f t="shared" ref="I7:J7" si="1">G7/C7</f>
        <v>0.22352941176470589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2750</v>
      </c>
      <c r="D9" s="36"/>
      <c r="E9" s="35">
        <f t="shared" si="2"/>
        <v>2150</v>
      </c>
      <c r="F9" s="36">
        <f t="shared" si="3"/>
        <v>0</v>
      </c>
      <c r="G9" s="37">
        <v>600</v>
      </c>
      <c r="H9" s="38"/>
      <c r="I9" s="39">
        <f t="shared" si="4"/>
        <v>0.21818181818181817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45</v>
      </c>
      <c r="B10" s="112" t="s">
        <v>52</v>
      </c>
      <c r="C10" s="113">
        <v>2000</v>
      </c>
      <c r="D10" s="114"/>
      <c r="E10" s="113">
        <f t="shared" si="2"/>
        <v>1700</v>
      </c>
      <c r="F10" s="114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/>
      <c r="Q13" s="61"/>
      <c r="R13" s="66"/>
    </row>
    <row r="14" spans="1:21" ht="20.100000000000001" customHeight="1" thickBot="1" x14ac:dyDescent="0.25">
      <c r="A14" s="203" t="s">
        <v>28</v>
      </c>
      <c r="B14" s="204"/>
      <c r="C14" s="74">
        <f>SUM(C6:C13)</f>
        <v>20400</v>
      </c>
      <c r="D14" s="75">
        <f>SUM(D6:D13)</f>
        <v>0</v>
      </c>
      <c r="E14" s="74">
        <f>SUM(E6:E13)</f>
        <v>15850</v>
      </c>
      <c r="F14" s="75">
        <f>SUM(F6:F13)</f>
        <v>0</v>
      </c>
      <c r="G14" s="76">
        <f>SUM(G6:G13)</f>
        <v>4550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3314</v>
      </c>
      <c r="N14" s="80">
        <f>SUM(N6:N13)</f>
        <v>0</v>
      </c>
      <c r="O14" s="81">
        <f>SUM(O6:O13)</f>
        <v>500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">
      <c r="A18" s="154" t="s">
        <v>31</v>
      </c>
      <c r="B18" s="155"/>
      <c r="C18" s="88">
        <f>G14+K14</f>
        <v>4550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30</v>
      </c>
      <c r="B19" s="157"/>
      <c r="C19" s="92">
        <f>M14+O14</f>
        <v>3814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">
      <c r="A20" s="158" t="s">
        <v>18</v>
      </c>
      <c r="B20" s="159"/>
      <c r="C20" s="90">
        <f>C18-C19</f>
        <v>736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25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25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65004F-958C-43BE-9481-2E4520317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19DF0D-DCA7-4733-A876-67BB84934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1391E6-00D6-46B3-BAC9-3673E078BA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2022-12-14T15:15:03Z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