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21-435 MURRAY, KY/"/>
    </mc:Choice>
  </mc:AlternateContent>
  <xr:revisionPtr revIDLastSave="347" documentId="13_ncr:1_{B888774D-3C83-41B9-8B1C-1CD895A9BF91}" xr6:coauthVersionLast="47" xr6:coauthVersionMax="47" xr10:uidLastSave="{029D24FE-A71D-4FE3-88FD-1AFF08F0599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J10" i="1"/>
  <c r="J9" i="1"/>
  <c r="J8" i="1"/>
  <c r="J7" i="1"/>
  <c r="F10" i="1"/>
  <c r="F9" i="1"/>
  <c r="F8" i="1"/>
  <c r="F7" i="1"/>
  <c r="E10" i="1"/>
  <c r="E9" i="1"/>
  <c r="E8" i="1"/>
  <c r="E7" i="1"/>
  <c r="I10" i="1"/>
  <c r="I9" i="1"/>
  <c r="I8" i="1"/>
  <c r="I7" i="1"/>
  <c r="P40" i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6" i="1"/>
  <c r="I6" i="1"/>
  <c r="U21" i="1" l="1"/>
  <c r="R21" i="1" s="1"/>
  <c r="P22" i="1" s="1"/>
  <c r="P24" i="1"/>
  <c r="F6" i="1"/>
  <c r="E19" i="1" l="1"/>
  <c r="F19" i="1"/>
</calcChain>
</file>

<file path=xl/sharedStrings.xml><?xml version="1.0" encoding="utf-8"?>
<sst xmlns="http://schemas.openxmlformats.org/spreadsheetml/2006/main" count="95" uniqueCount="61">
  <si>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</si>
  <si>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</si>
  <si>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</si>
  <si>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</si>
  <si>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</si>
  <si>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</si>
  <si>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</si>
  <si>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</si>
  <si>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</si>
  <si>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</si>
  <si>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</si>
  <si>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</si>
  <si>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</si>
  <si>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</si>
  <si>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</si>
  <si>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</si>
  <si>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</si>
  <si>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</si>
  <si>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</si>
  <si>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</si>
  <si>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</si>
  <si>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</si>
  <si>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</si>
  <si>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</si>
  <si>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</si>
  <si>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</si>
  <si>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</si>
  <si>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</si>
  <si>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</si>
  <si>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</si>
  <si>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</si>
  <si>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</si>
  <si>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</si>
  <si>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</si>
  <si>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</si>
  <si>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</si>
  <si>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</si>
  <si>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</si>
  <si>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RTU-3</t>
  </si>
  <si>
    <t>RTU-4</t>
  </si>
  <si>
    <t>RTU-5</t>
  </si>
  <si>
    <t>MAIN SALES FLOOR</t>
  </si>
  <si>
    <t>CUSTOMER SERVICE</t>
  </si>
  <si>
    <t>MANAGERS OFFICE</t>
  </si>
  <si>
    <t>PHARMACY</t>
  </si>
  <si>
    <t>EF-1</t>
  </si>
  <si>
    <t>EF-2</t>
  </si>
  <si>
    <t>EF-3</t>
  </si>
  <si>
    <t>SEAFOOD</t>
  </si>
  <si>
    <t>PUBLIC RR</t>
  </si>
  <si>
    <t>EMPLOYEE RR</t>
  </si>
  <si>
    <t>MAU-1</t>
  </si>
  <si>
    <t>MAU-2</t>
  </si>
  <si>
    <t>KITCHEN HD 1</t>
  </si>
  <si>
    <t>KITCHEN HD 2</t>
  </si>
  <si>
    <t>KEF-1</t>
  </si>
  <si>
    <t>KEF-2</t>
  </si>
  <si>
    <t>KEF-3</t>
  </si>
  <si>
    <t>KITCHEN HD 3</t>
  </si>
  <si>
    <t>_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</si>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</sst>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17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5" fillId="0" borderId="51" xfId="0" applyFont="1" applyBorder="1" applyAlignment="1">
      <alignment vertical="center" wrapText="1"/>
    </xf>
    <xf numFmtId="0" fontId="19" fillId="0" borderId="66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0017F0"/>
      <color rgb="FF002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702832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2" zoomScaleNormal="55" zoomScaleSheetLayoutView="100" workbookViewId="0">
      <selection activeCell="G11" sqref="G11"/>
    </sheetView>
  </sheetViews>
  <sheetFormatPr defaultColWidth="9.1796875" defaultRowHeight="12.5" x14ac:dyDescent="0.25"/>
  <cols>
    <col min="1" max="1" width="10.54296875" style="1" customWidth="1"/>
    <col min="2" max="2" width="15.179687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9.75" customHeight="1" thickBot="1" x14ac:dyDescent="0.45">
      <c r="A3" s="75"/>
    </row>
    <row r="4" spans="1:18" ht="20.149999999999999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52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2"/>
    </row>
    <row r="6" spans="1:18" ht="20.149999999999999" customHeight="1" thickBot="1" x14ac:dyDescent="0.3">
      <c r="A6" s="62" t="s">
        <v>13</v>
      </c>
      <c r="B6" s="60" t="s">
        <v>41</v>
      </c>
      <c r="C6" s="23">
        <v>19947</v>
      </c>
      <c r="D6" s="24"/>
      <c r="E6" s="23">
        <f t="shared" ref="E6:E10" si="0">C6-G6</f>
        <v>14614</v>
      </c>
      <c r="F6" s="24">
        <f t="shared" ref="F6" si="1">D6-H6</f>
        <v>0</v>
      </c>
      <c r="G6" s="106">
        <v>5333</v>
      </c>
      <c r="H6" s="107"/>
      <c r="I6" s="25">
        <f t="shared" ref="I6:I10" si="2">G6/C6</f>
        <v>0.26735850002506645</v>
      </c>
      <c r="J6" s="26" t="e">
        <f t="shared" ref="J6:J10" si="3">H6/D6</f>
        <v>#DIV/0!</v>
      </c>
      <c r="K6" s="27"/>
      <c r="L6" s="28"/>
      <c r="M6" s="29"/>
      <c r="N6" s="30"/>
      <c r="O6" s="31"/>
      <c r="P6" s="32"/>
      <c r="Q6" s="58"/>
      <c r="R6" s="56"/>
    </row>
    <row r="7" spans="1:18" ht="20.149999999999999" customHeight="1" x14ac:dyDescent="0.25">
      <c r="A7" s="92" t="s">
        <v>14</v>
      </c>
      <c r="B7" s="60" t="s">
        <v>41</v>
      </c>
      <c r="C7" s="94">
        <v>17768</v>
      </c>
      <c r="D7" s="95"/>
      <c r="E7" s="94">
        <f t="shared" si="0"/>
        <v>11673</v>
      </c>
      <c r="F7" s="95">
        <f t="shared" ref="F7:F10" si="4">D7-H7</f>
        <v>0</v>
      </c>
      <c r="G7" s="104">
        <v>6095</v>
      </c>
      <c r="H7" s="105"/>
      <c r="I7" s="102">
        <f t="shared" si="2"/>
        <v>0.34303241782980637</v>
      </c>
      <c r="J7" s="103" t="e">
        <f t="shared" si="3"/>
        <v>#DIV/0!</v>
      </c>
      <c r="K7" s="96"/>
      <c r="L7" s="97"/>
      <c r="M7" s="98"/>
      <c r="N7" s="99"/>
      <c r="O7" s="100"/>
      <c r="P7" s="101"/>
      <c r="Q7" s="58"/>
      <c r="R7" s="56"/>
    </row>
    <row r="8" spans="1:18" ht="20.149999999999999" customHeight="1" x14ac:dyDescent="0.25">
      <c r="A8" s="92" t="s">
        <v>38</v>
      </c>
      <c r="B8" s="93" t="s">
        <v>42</v>
      </c>
      <c r="C8" s="94">
        <v>786</v>
      </c>
      <c r="D8" s="95"/>
      <c r="E8" s="94">
        <f t="shared" si="0"/>
        <v>786</v>
      </c>
      <c r="F8" s="95">
        <f t="shared" si="4"/>
        <v>0</v>
      </c>
      <c r="G8" s="104">
        <v>0</v>
      </c>
      <c r="H8" s="105"/>
      <c r="I8" s="104">
        <f t="shared" si="2"/>
        <v>0</v>
      </c>
      <c r="J8" s="105" t="e">
        <f t="shared" si="3"/>
        <v>#DIV/0!</v>
      </c>
      <c r="K8" s="96"/>
      <c r="L8" s="97"/>
      <c r="M8" s="98"/>
      <c r="N8" s="99"/>
      <c r="O8" s="100"/>
      <c r="P8" s="101"/>
      <c r="Q8" s="58"/>
      <c r="R8" s="56"/>
    </row>
    <row r="9" spans="1:18" ht="20.149999999999999" customHeight="1" x14ac:dyDescent="0.25">
      <c r="A9" s="92" t="s">
        <v>39</v>
      </c>
      <c r="B9" s="93" t="s">
        <v>43</v>
      </c>
      <c r="C9" s="94">
        <v>1412</v>
      </c>
      <c r="D9" s="95"/>
      <c r="E9" s="94" t="e">
        <f t="shared" si="0"/>
        <v>#VALUE!</v>
      </c>
      <c r="F9" s="95">
        <f t="shared" si="4"/>
        <v>0</v>
      </c>
      <c r="G9" s="104" t="s">
        <v>60</v>
      </c>
      <c r="H9" s="105"/>
      <c r="I9" s="104" t="e">
        <f t="shared" si="2"/>
        <v>#VALUE!</v>
      </c>
      <c r="J9" s="105" t="e">
        <f t="shared" si="3"/>
        <v>#DIV/0!</v>
      </c>
      <c r="K9" s="96"/>
      <c r="L9" s="97"/>
      <c r="M9" s="98"/>
      <c r="N9" s="99"/>
      <c r="O9" s="100"/>
      <c r="P9" s="101"/>
      <c r="Q9" s="58"/>
      <c r="R9" s="56"/>
    </row>
    <row r="10" spans="1:18" ht="20.149999999999999" customHeight="1" x14ac:dyDescent="0.25">
      <c r="A10" s="92" t="s">
        <v>40</v>
      </c>
      <c r="B10" s="93" t="s">
        <v>44</v>
      </c>
      <c r="C10" s="94">
        <v>996</v>
      </c>
      <c r="D10" s="95"/>
      <c r="E10" s="94" t="e">
        <f t="shared" si="0"/>
        <v>#VALUE!</v>
      </c>
      <c r="F10" s="95">
        <f t="shared" si="4"/>
        <v>0</v>
      </c>
      <c r="G10" s="104" t="s">
        <v>60</v>
      </c>
      <c r="H10" s="105"/>
      <c r="I10" s="104" t="e">
        <f t="shared" si="2"/>
        <v>#VALUE!</v>
      </c>
      <c r="J10" s="105" t="e">
        <f t="shared" si="3"/>
        <v>#DIV/0!</v>
      </c>
      <c r="K10" s="96"/>
      <c r="L10" s="97"/>
      <c r="M10" s="98"/>
      <c r="N10" s="99"/>
      <c r="O10" s="100"/>
      <c r="P10" s="101"/>
      <c r="Q10" s="58"/>
      <c r="R10" s="56"/>
    </row>
    <row r="11" spans="1:18" ht="20.149999999999999" customHeight="1" x14ac:dyDescent="0.25">
      <c r="A11" s="92" t="s">
        <v>51</v>
      </c>
      <c r="B11" s="93" t="s">
        <v>53</v>
      </c>
      <c r="C11" s="37"/>
      <c r="D11" s="38"/>
      <c r="E11" s="37"/>
      <c r="F11" s="38"/>
      <c r="G11" s="33"/>
      <c r="H11" s="34"/>
      <c r="I11" s="39"/>
      <c r="J11" s="34"/>
      <c r="K11" s="110" t="s">
        <v>59</v>
      </c>
      <c r="L11" s="105"/>
      <c r="M11" s="98"/>
      <c r="N11" s="99"/>
      <c r="O11" s="100"/>
      <c r="P11" s="101"/>
      <c r="Q11" s="58"/>
      <c r="R11" s="56"/>
    </row>
    <row r="12" spans="1:18" ht="20.149999999999999" customHeight="1" x14ac:dyDescent="0.25">
      <c r="A12" s="92" t="s">
        <v>52</v>
      </c>
      <c r="B12" s="93" t="s">
        <v>54</v>
      </c>
      <c r="C12" s="37"/>
      <c r="D12" s="38"/>
      <c r="E12" s="37"/>
      <c r="F12" s="38"/>
      <c r="G12" s="33"/>
      <c r="H12" s="34"/>
      <c r="I12" s="39"/>
      <c r="J12" s="34"/>
      <c r="K12" s="110" t="s">
        <v>59</v>
      </c>
      <c r="L12" s="105"/>
      <c r="M12" s="98"/>
      <c r="N12" s="99"/>
      <c r="O12" s="100"/>
      <c r="P12" s="101"/>
      <c r="Q12" s="58"/>
      <c r="R12" s="56"/>
    </row>
    <row r="13" spans="1:18" ht="20.149999999999999" customHeight="1" x14ac:dyDescent="0.25">
      <c r="A13" s="63" t="s">
        <v>55</v>
      </c>
      <c r="B13" s="61" t="s">
        <v>53</v>
      </c>
      <c r="C13" s="37"/>
      <c r="D13" s="38"/>
      <c r="E13" s="37"/>
      <c r="F13" s="38"/>
      <c r="G13" s="33"/>
      <c r="H13" s="34"/>
      <c r="I13" s="39"/>
      <c r="J13" s="34"/>
      <c r="K13" s="33"/>
      <c r="L13" s="34"/>
      <c r="M13" s="40" t="s">
        <v>59</v>
      </c>
      <c r="N13" s="41"/>
      <c r="O13" s="35"/>
      <c r="P13" s="36"/>
      <c r="Q13" s="51"/>
      <c r="R13" s="56"/>
    </row>
    <row r="14" spans="1:18" ht="20.149999999999999" customHeight="1" x14ac:dyDescent="0.25">
      <c r="A14" s="63" t="s">
        <v>56</v>
      </c>
      <c r="B14" s="61" t="s">
        <v>54</v>
      </c>
      <c r="C14" s="37"/>
      <c r="D14" s="38"/>
      <c r="E14" s="37"/>
      <c r="F14" s="38"/>
      <c r="G14" s="33"/>
      <c r="H14" s="34"/>
      <c r="I14" s="39"/>
      <c r="J14" s="34"/>
      <c r="K14" s="33"/>
      <c r="L14" s="34"/>
      <c r="M14" s="111" t="s">
        <v>59</v>
      </c>
      <c r="N14" s="112"/>
      <c r="O14" s="100"/>
      <c r="P14" s="101"/>
      <c r="Q14" s="51"/>
      <c r="R14" s="56"/>
    </row>
    <row r="15" spans="1:18" ht="20.149999999999999" customHeight="1" x14ac:dyDescent="0.25">
      <c r="A15" s="63" t="s">
        <v>57</v>
      </c>
      <c r="B15" s="61" t="s">
        <v>58</v>
      </c>
      <c r="C15" s="37"/>
      <c r="D15" s="38"/>
      <c r="E15" s="37"/>
      <c r="F15" s="38"/>
      <c r="G15" s="33"/>
      <c r="H15" s="34"/>
      <c r="I15" s="39"/>
      <c r="J15" s="34"/>
      <c r="K15" s="33"/>
      <c r="L15" s="34"/>
      <c r="M15" s="111" t="s">
        <v>59</v>
      </c>
      <c r="N15" s="112"/>
      <c r="O15" s="100"/>
      <c r="P15" s="101"/>
      <c r="Q15" s="51"/>
      <c r="R15" s="56"/>
    </row>
    <row r="16" spans="1:18" ht="20.149999999999999" customHeight="1" x14ac:dyDescent="0.25">
      <c r="A16" s="63" t="s">
        <v>45</v>
      </c>
      <c r="B16" s="61" t="s">
        <v>48</v>
      </c>
      <c r="C16" s="37"/>
      <c r="D16" s="38"/>
      <c r="E16" s="37"/>
      <c r="F16" s="38"/>
      <c r="G16" s="33"/>
      <c r="H16" s="34"/>
      <c r="I16" s="39"/>
      <c r="J16" s="34"/>
      <c r="K16" s="33"/>
      <c r="L16" s="34"/>
      <c r="M16" s="98"/>
      <c r="N16" s="99"/>
      <c r="O16" s="108">
        <v>873</v>
      </c>
      <c r="P16" s="95"/>
      <c r="Q16" s="51"/>
      <c r="R16" s="56"/>
    </row>
    <row r="17" spans="1:21" ht="20.149999999999999" customHeight="1" x14ac:dyDescent="0.25">
      <c r="A17" s="63" t="s">
        <v>46</v>
      </c>
      <c r="B17" s="61" t="s">
        <v>49</v>
      </c>
      <c r="C17" s="37"/>
      <c r="D17" s="38"/>
      <c r="E17" s="37"/>
      <c r="F17" s="38"/>
      <c r="G17" s="33"/>
      <c r="H17" s="34"/>
      <c r="I17" s="39"/>
      <c r="J17" s="34"/>
      <c r="K17" s="33"/>
      <c r="L17" s="34"/>
      <c r="M17" s="98"/>
      <c r="N17" s="99"/>
      <c r="O17" s="108">
        <v>360</v>
      </c>
      <c r="P17" s="95"/>
      <c r="Q17" s="51"/>
      <c r="R17" s="56"/>
    </row>
    <row r="18" spans="1:21" ht="20.149999999999999" customHeight="1" thickBot="1" x14ac:dyDescent="0.3">
      <c r="A18" s="63" t="s">
        <v>47</v>
      </c>
      <c r="B18" s="109" t="s">
        <v>50</v>
      </c>
      <c r="C18" s="37"/>
      <c r="D18" s="38"/>
      <c r="E18" s="37"/>
      <c r="F18" s="38"/>
      <c r="G18" s="33"/>
      <c r="H18" s="34"/>
      <c r="I18" s="39"/>
      <c r="J18" s="34"/>
      <c r="K18" s="33"/>
      <c r="L18" s="34"/>
      <c r="M18" s="98"/>
      <c r="N18" s="99"/>
      <c r="O18" s="108">
        <v>0</v>
      </c>
      <c r="P18" s="95"/>
      <c r="Q18" s="51"/>
      <c r="R18" s="56"/>
    </row>
    <row r="19" spans="1:21" ht="20.149999999999999" customHeight="1" thickBot="1" x14ac:dyDescent="0.3">
      <c r="A19" s="188" t="s">
        <v>15</v>
      </c>
      <c r="B19" s="189"/>
      <c r="C19" s="64">
        <f t="shared" ref="C19:H19" si="5">SUM(C6:C18)</f>
        <v>40909</v>
      </c>
      <c r="D19" s="65">
        <f t="shared" si="5"/>
        <v>0</v>
      </c>
      <c r="E19" s="64" t="e">
        <f t="shared" si="5"/>
        <v>#VALUE!</v>
      </c>
      <c r="F19" s="65">
        <f t="shared" si="5"/>
        <v>0</v>
      </c>
      <c r="G19" s="66">
        <f t="shared" si="5"/>
        <v>11428</v>
      </c>
      <c r="H19" s="67">
        <f t="shared" si="5"/>
        <v>0</v>
      </c>
      <c r="I19" s="68"/>
      <c r="J19" s="69"/>
      <c r="K19" s="66">
        <f t="shared" ref="K19:P19" si="6">SUM(K6:K18)</f>
        <v>0</v>
      </c>
      <c r="L19" s="67">
        <f t="shared" si="6"/>
        <v>0</v>
      </c>
      <c r="M19" s="91">
        <f t="shared" si="6"/>
        <v>0</v>
      </c>
      <c r="N19" s="70">
        <f t="shared" si="6"/>
        <v>0</v>
      </c>
      <c r="O19" s="71">
        <f t="shared" si="6"/>
        <v>1233</v>
      </c>
      <c r="P19" s="72">
        <f t="shared" si="6"/>
        <v>0</v>
      </c>
      <c r="Q19" s="42"/>
      <c r="R19" s="56"/>
    </row>
    <row r="20" spans="1:21" ht="20.149999999999999" customHeight="1" thickBot="1" x14ac:dyDescent="0.3">
      <c r="A20" s="53"/>
      <c r="B20" s="43"/>
      <c r="C20" s="43"/>
      <c r="D20" s="43"/>
      <c r="E20" s="43"/>
      <c r="F20" s="54"/>
      <c r="G20" s="54"/>
      <c r="H20" s="59"/>
      <c r="I20" s="59"/>
      <c r="J20" s="54"/>
      <c r="K20" s="54"/>
      <c r="L20" s="55"/>
      <c r="M20" s="55"/>
      <c r="N20" s="55"/>
      <c r="O20" s="55"/>
      <c r="P20" s="42"/>
      <c r="Q20" s="56"/>
    </row>
    <row r="21" spans="1:21" ht="20.149999999999999" customHeight="1" thickBot="1" x14ac:dyDescent="0.35">
      <c r="A21" s="86" t="s">
        <v>16</v>
      </c>
      <c r="B21" s="73"/>
      <c r="C21" s="73"/>
      <c r="D21" s="73"/>
      <c r="F21" s="156" t="s">
        <v>17</v>
      </c>
      <c r="G21" s="157"/>
      <c r="H21" s="130" t="s">
        <v>18</v>
      </c>
      <c r="I21" s="131"/>
      <c r="J21" s="132"/>
      <c r="L21" s="85" t="s">
        <v>19</v>
      </c>
      <c r="M21" s="74"/>
      <c r="N21" s="74"/>
      <c r="O21" s="74"/>
      <c r="P21" s="74"/>
      <c r="R21" s="1" t="b">
        <f>T21=U21</f>
        <v>1</v>
      </c>
      <c r="T21" s="1" t="b">
        <f>C25&lt;0</f>
        <v>0</v>
      </c>
      <c r="U21" s="1" t="b">
        <f>D25&lt;0</f>
        <v>0</v>
      </c>
    </row>
    <row r="22" spans="1:21" ht="18.75" customHeight="1" thickBot="1" x14ac:dyDescent="0.3">
      <c r="A22" s="148" t="s">
        <v>15</v>
      </c>
      <c r="B22" s="149"/>
      <c r="C22" s="76" t="s">
        <v>11</v>
      </c>
      <c r="D22" s="77" t="s">
        <v>12</v>
      </c>
      <c r="F22" s="158"/>
      <c r="G22" s="159"/>
      <c r="H22" s="133"/>
      <c r="I22" s="134"/>
      <c r="J22" s="135"/>
      <c r="L22" s="127" t="s">
        <v>20</v>
      </c>
      <c r="M22" s="127"/>
      <c r="N22" s="127"/>
      <c r="O22" s="127"/>
      <c r="P22" s="88">
        <f>IF(R21=TRUE, 1, 0)</f>
        <v>1</v>
      </c>
    </row>
    <row r="23" spans="1:21" ht="18.75" customHeight="1" x14ac:dyDescent="0.35">
      <c r="A23" s="150" t="s">
        <v>21</v>
      </c>
      <c r="B23" s="151"/>
      <c r="C23" s="78">
        <f>G19+K19</f>
        <v>11428</v>
      </c>
      <c r="D23" s="79">
        <f>H19+L19</f>
        <v>0</v>
      </c>
      <c r="F23" s="197" t="s">
        <v>22</v>
      </c>
      <c r="G23" s="198"/>
      <c r="H23" s="139"/>
      <c r="I23" s="140"/>
      <c r="J23" s="141"/>
      <c r="L23" s="128"/>
      <c r="M23" s="128"/>
      <c r="N23" s="128"/>
      <c r="O23" s="128"/>
      <c r="P23" s="90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 x14ac:dyDescent="0.4">
      <c r="A24" s="152" t="s">
        <v>23</v>
      </c>
      <c r="B24" s="153"/>
      <c r="C24" s="82">
        <f>M19+O19</f>
        <v>1233</v>
      </c>
      <c r="D24" s="83">
        <f>N19+P19</f>
        <v>0</v>
      </c>
      <c r="F24" s="199" t="s">
        <v>24</v>
      </c>
      <c r="G24" s="200"/>
      <c r="H24" s="142"/>
      <c r="I24" s="143"/>
      <c r="J24" s="144"/>
      <c r="L24" s="129" t="s">
        <v>25</v>
      </c>
      <c r="M24" s="129"/>
      <c r="N24" s="129"/>
      <c r="O24" s="129"/>
      <c r="P24" s="89" t="e">
        <f>IF(R23=TRUE, 1, 0)</f>
        <v>#DIV/0!</v>
      </c>
    </row>
    <row r="25" spans="1:21" ht="18.75" customHeight="1" thickBot="1" x14ac:dyDescent="0.4">
      <c r="A25" s="154" t="s">
        <v>26</v>
      </c>
      <c r="B25" s="155"/>
      <c r="C25" s="80">
        <f>C23-C24</f>
        <v>10195</v>
      </c>
      <c r="D25" s="81">
        <f>D23-D24</f>
        <v>0</v>
      </c>
      <c r="F25" s="160" t="s">
        <v>27</v>
      </c>
      <c r="G25" s="161"/>
      <c r="H25" s="145"/>
      <c r="I25" s="146"/>
      <c r="J25" s="147"/>
      <c r="L25" s="128"/>
      <c r="M25" s="128"/>
      <c r="N25" s="128"/>
      <c r="O25" s="128"/>
      <c r="P25" s="90"/>
      <c r="R25" s="1" t="e">
        <f>AND(H26&gt;=-0.02, H26&lt;=0.02)</f>
        <v>#DIV/0!</v>
      </c>
    </row>
    <row r="26" spans="1:21" ht="16.5" customHeight="1" thickBot="1" x14ac:dyDescent="0.3">
      <c r="F26" s="213" t="s">
        <v>28</v>
      </c>
      <c r="G26" s="214"/>
      <c r="H26" s="136" t="e">
        <f>AVERAGE(H23:J25)</f>
        <v>#DIV/0!</v>
      </c>
      <c r="I26" s="137"/>
      <c r="J26" s="138"/>
      <c r="L26" s="125" t="s">
        <v>29</v>
      </c>
      <c r="M26" s="125"/>
      <c r="N26" s="125"/>
      <c r="O26" s="125"/>
      <c r="P26" s="84" t="e">
        <f>IF(R25=TRUE, 1, 0)</f>
        <v>#DIV/0!</v>
      </c>
    </row>
    <row r="27" spans="1:21" ht="13.75" customHeight="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125"/>
      <c r="M27" s="125"/>
      <c r="N27" s="125"/>
      <c r="O27" s="125"/>
      <c r="P27" s="87"/>
    </row>
    <row r="28" spans="1:21" ht="13.75" customHeight="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5"/>
      <c r="M28" s="45"/>
      <c r="N28" s="46"/>
      <c r="O28" s="46"/>
      <c r="P28" s="7"/>
      <c r="Q28" s="7"/>
    </row>
    <row r="29" spans="1:21" ht="13.5" customHeight="1" thickBot="1" x14ac:dyDescent="0.3">
      <c r="A29" s="3" t="s">
        <v>30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49999999999999" customHeight="1" x14ac:dyDescent="0.25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3"/>
      <c r="Q30" s="57"/>
    </row>
    <row r="31" spans="1:21" ht="20.149999999999999" customHeight="1" x14ac:dyDescent="0.25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6"/>
      <c r="Q31" s="57"/>
    </row>
    <row r="32" spans="1:21" ht="20.149999999999999" customHeight="1" thickBot="1" x14ac:dyDescent="0.3">
      <c r="A32" s="207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9"/>
    </row>
    <row r="33" spans="1:17" ht="20.149999999999999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49999999999999" customHeight="1" thickBot="1" x14ac:dyDescent="0.3">
      <c r="A35" s="210" t="s">
        <v>31</v>
      </c>
      <c r="B35" s="211"/>
      <c r="C35" s="211"/>
      <c r="D35" s="211"/>
      <c r="E35" s="211"/>
      <c r="F35" s="212"/>
      <c r="G35" s="43"/>
      <c r="H35" s="43"/>
      <c r="I35" s="43"/>
      <c r="J35" s="43"/>
      <c r="K35" s="43"/>
      <c r="L35" s="43"/>
      <c r="M35" s="43"/>
      <c r="N35" s="43"/>
      <c r="O35" s="43"/>
      <c r="P35" s="42"/>
      <c r="Q35" s="44"/>
    </row>
    <row r="36" spans="1:17" ht="19.25" customHeight="1" thickBot="1" x14ac:dyDescent="0.3">
      <c r="A36" s="5" t="s">
        <v>9</v>
      </c>
      <c r="B36" s="165" t="s">
        <v>32</v>
      </c>
      <c r="C36" s="166"/>
      <c r="D36" s="167" t="s">
        <v>33</v>
      </c>
      <c r="E36" s="168"/>
      <c r="F36" s="168"/>
      <c r="G36" s="169"/>
      <c r="H36" s="167" t="s">
        <v>34</v>
      </c>
      <c r="I36" s="169"/>
      <c r="J36" s="168" t="s">
        <v>35</v>
      </c>
      <c r="K36" s="168"/>
      <c r="L36" s="196" t="s">
        <v>6</v>
      </c>
      <c r="M36" s="196"/>
      <c r="N36" s="192" t="s">
        <v>7</v>
      </c>
      <c r="O36" s="193"/>
      <c r="P36" s="48" t="s">
        <v>36</v>
      </c>
    </row>
    <row r="37" spans="1:17" ht="18.75" customHeight="1" thickBot="1" x14ac:dyDescent="0.3">
      <c r="A37" s="49" t="s">
        <v>37</v>
      </c>
      <c r="B37" s="163"/>
      <c r="C37" s="164"/>
      <c r="D37" s="170"/>
      <c r="E37" s="171"/>
      <c r="F37" s="171"/>
      <c r="G37" s="172"/>
      <c r="H37" s="170"/>
      <c r="I37" s="172"/>
      <c r="J37" s="176"/>
      <c r="K37" s="177"/>
      <c r="L37" s="174"/>
      <c r="M37" s="175"/>
      <c r="N37" s="194"/>
      <c r="O37" s="195"/>
      <c r="P37" s="47">
        <f t="shared" ref="P37:P45" si="7">L37-N37</f>
        <v>0</v>
      </c>
    </row>
    <row r="38" spans="1:17" ht="18.75" customHeight="1" thickBot="1" x14ac:dyDescent="0.3">
      <c r="A38" s="50" t="s">
        <v>37</v>
      </c>
      <c r="B38" s="162"/>
      <c r="C38" s="162"/>
      <c r="D38" s="117"/>
      <c r="E38" s="118"/>
      <c r="F38" s="118"/>
      <c r="G38" s="119"/>
      <c r="H38" s="117"/>
      <c r="I38" s="119"/>
      <c r="J38" s="190"/>
      <c r="K38" s="191"/>
      <c r="L38" s="174"/>
      <c r="M38" s="175"/>
      <c r="N38" s="194"/>
      <c r="O38" s="195"/>
      <c r="P38" s="47">
        <f t="shared" si="7"/>
        <v>0</v>
      </c>
    </row>
    <row r="39" spans="1:17" ht="19.25" customHeight="1" thickBot="1" x14ac:dyDescent="0.3">
      <c r="A39" s="50" t="s">
        <v>37</v>
      </c>
      <c r="B39" s="115"/>
      <c r="C39" s="116"/>
      <c r="D39" s="117"/>
      <c r="E39" s="118"/>
      <c r="F39" s="118"/>
      <c r="G39" s="119"/>
      <c r="H39" s="117"/>
      <c r="I39" s="119"/>
      <c r="J39" s="117"/>
      <c r="K39" s="173"/>
      <c r="L39" s="120"/>
      <c r="M39" s="121"/>
      <c r="N39" s="113"/>
      <c r="O39" s="114"/>
      <c r="P39" s="47">
        <f t="shared" si="7"/>
        <v>0</v>
      </c>
    </row>
    <row r="40" spans="1:17" ht="19.5" customHeight="1" thickBot="1" x14ac:dyDescent="0.3">
      <c r="A40" s="49" t="s">
        <v>37</v>
      </c>
      <c r="B40" s="122"/>
      <c r="C40" s="123"/>
      <c r="D40" s="115"/>
      <c r="E40" s="124"/>
      <c r="F40" s="124"/>
      <c r="G40" s="116"/>
      <c r="H40" s="115"/>
      <c r="I40" s="116"/>
      <c r="J40" s="115"/>
      <c r="K40" s="116"/>
      <c r="L40" s="120"/>
      <c r="M40" s="121"/>
      <c r="N40" s="113"/>
      <c r="O40" s="114"/>
      <c r="P40" s="47">
        <f t="shared" si="7"/>
        <v>0</v>
      </c>
    </row>
    <row r="41" spans="1:17" ht="19.5" customHeight="1" thickBot="1" x14ac:dyDescent="0.3">
      <c r="A41" s="50" t="s">
        <v>37</v>
      </c>
      <c r="B41" s="115"/>
      <c r="C41" s="116"/>
      <c r="D41" s="117"/>
      <c r="E41" s="118"/>
      <c r="F41" s="118"/>
      <c r="G41" s="119"/>
      <c r="H41" s="117"/>
      <c r="I41" s="119"/>
      <c r="J41" s="117"/>
      <c r="K41" s="119"/>
      <c r="L41" s="120"/>
      <c r="M41" s="121"/>
      <c r="N41" s="113"/>
      <c r="O41" s="114"/>
      <c r="P41" s="47">
        <f t="shared" si="7"/>
        <v>0</v>
      </c>
    </row>
    <row r="42" spans="1:17" ht="19.5" customHeight="1" thickBot="1" x14ac:dyDescent="0.3">
      <c r="A42" s="50" t="s">
        <v>37</v>
      </c>
      <c r="B42" s="115"/>
      <c r="C42" s="116"/>
      <c r="D42" s="117"/>
      <c r="E42" s="118"/>
      <c r="F42" s="118"/>
      <c r="G42" s="119"/>
      <c r="H42" s="117"/>
      <c r="I42" s="119"/>
      <c r="J42" s="117"/>
      <c r="K42" s="119"/>
      <c r="L42" s="120"/>
      <c r="M42" s="121"/>
      <c r="N42" s="113"/>
      <c r="O42" s="114"/>
      <c r="P42" s="47">
        <f t="shared" si="7"/>
        <v>0</v>
      </c>
    </row>
    <row r="43" spans="1:17" ht="19.5" customHeight="1" thickBot="1" x14ac:dyDescent="0.3">
      <c r="A43" s="49" t="s">
        <v>37</v>
      </c>
      <c r="B43" s="122"/>
      <c r="C43" s="123"/>
      <c r="D43" s="115"/>
      <c r="E43" s="124"/>
      <c r="F43" s="124"/>
      <c r="G43" s="116"/>
      <c r="H43" s="115"/>
      <c r="I43" s="116"/>
      <c r="J43" s="115"/>
      <c r="K43" s="116"/>
      <c r="L43" s="120"/>
      <c r="M43" s="121"/>
      <c r="N43" s="113"/>
      <c r="O43" s="114"/>
      <c r="P43" s="47">
        <f t="shared" si="7"/>
        <v>0</v>
      </c>
    </row>
    <row r="44" spans="1:17" ht="19.5" customHeight="1" thickBot="1" x14ac:dyDescent="0.3">
      <c r="A44" s="50" t="s">
        <v>37</v>
      </c>
      <c r="B44" s="115"/>
      <c r="C44" s="116"/>
      <c r="D44" s="117"/>
      <c r="E44" s="118"/>
      <c r="F44" s="118"/>
      <c r="G44" s="119"/>
      <c r="H44" s="117"/>
      <c r="I44" s="119"/>
      <c r="J44" s="117"/>
      <c r="K44" s="119"/>
      <c r="L44" s="120"/>
      <c r="M44" s="121"/>
      <c r="N44" s="113"/>
      <c r="O44" s="114"/>
      <c r="P44" s="47">
        <f t="shared" si="7"/>
        <v>0</v>
      </c>
    </row>
    <row r="45" spans="1:17" ht="18.75" customHeight="1" x14ac:dyDescent="0.25">
      <c r="A45" s="50" t="s">
        <v>37</v>
      </c>
      <c r="B45" s="115"/>
      <c r="C45" s="116"/>
      <c r="D45" s="117"/>
      <c r="E45" s="118"/>
      <c r="F45" s="118"/>
      <c r="G45" s="119"/>
      <c r="H45" s="117"/>
      <c r="I45" s="119"/>
      <c r="J45" s="117"/>
      <c r="K45" s="119"/>
      <c r="L45" s="120"/>
      <c r="M45" s="121"/>
      <c r="N45" s="113"/>
      <c r="O45" s="114"/>
      <c r="P45" s="47">
        <f t="shared" si="7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88"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1:R25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2025-08-28T16:22:22Z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