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E02B2EAE-F0CC-4F7F-BA63-04581C04CC38}" xr6:coauthVersionLast="47" xr6:coauthVersionMax="47" xr10:uidLastSave="{00000000-0000-0000-0000-000000000000}"/>
  <bookViews>
    <workbookView xWindow="3930" yWindow="1170" windowWidth="19590" windowHeight="14175" firstSheet="80" activeTab="89" xr2:uid="{77B859B8-11CB-4F89-82C6-3FF1E3104065}"/>
  </bookViews>
  <sheets>
    <sheet name="HP B1-1" sheetId="1" r:id="rId1"/>
    <sheet name="HP B1-2" sheetId="5" r:id="rId2"/>
    <sheet name="HP B1-3" sheetId="6" r:id="rId3"/>
    <sheet name="HP B1-4" sheetId="7" r:id="rId4"/>
    <sheet name="HP B1-5" sheetId="8" r:id="rId5"/>
    <sheet name="HP B1-6" sheetId="9" r:id="rId6"/>
    <sheet name="HP B1-7" sheetId="10" r:id="rId7"/>
    <sheet name="HP A1-1" sheetId="11" r:id="rId8"/>
    <sheet name="HP A1-2" sheetId="12" r:id="rId9"/>
    <sheet name="HP A1-3" sheetId="13" r:id="rId10"/>
    <sheet name="HP A1-4" sheetId="14" r:id="rId11"/>
    <sheet name="HP A1-5" sheetId="15" r:id="rId12"/>
    <sheet name="HP A1-6" sheetId="16" r:id="rId13"/>
    <sheet name="HP A1-7" sheetId="17" r:id="rId14"/>
    <sheet name="HP A1-8" sheetId="18" r:id="rId15"/>
    <sheet name="HP A1-9" sheetId="19" r:id="rId16"/>
    <sheet name="HP A1-10" sheetId="20" r:id="rId17"/>
    <sheet name="HP A1-11" sheetId="22" r:id="rId18"/>
    <sheet name="HP A1-12" sheetId="23" r:id="rId19"/>
    <sheet name="HP A1-13" sheetId="24" r:id="rId20"/>
    <sheet name="HP C1-1" sheetId="25" r:id="rId21"/>
    <sheet name="HP C1-2" sheetId="26" r:id="rId22"/>
    <sheet name="HP C1-3" sheetId="27" r:id="rId23"/>
    <sheet name="HP C1-4" sheetId="28" r:id="rId24"/>
    <sheet name="HP C1-5" sheetId="29" r:id="rId25"/>
    <sheet name="HP C1-6" sheetId="30" r:id="rId26"/>
    <sheet name="HP C1-7" sheetId="31" r:id="rId27"/>
    <sheet name="HP C1-8" sheetId="32" r:id="rId28"/>
    <sheet name="HP D1-1" sheetId="33" r:id="rId29"/>
    <sheet name="HP D1-2" sheetId="34" r:id="rId30"/>
    <sheet name="HP D1-3" sheetId="35" r:id="rId31"/>
    <sheet name="HP D1-4A" sheetId="4" r:id="rId32"/>
    <sheet name="HP D1-4B" sheetId="37" r:id="rId33"/>
    <sheet name="HP D1-5" sheetId="38" r:id="rId34"/>
    <sheet name="HP E1-1" sheetId="39" r:id="rId35"/>
    <sheet name="HP E1-2" sheetId="40" r:id="rId36"/>
    <sheet name="HP E1-3" sheetId="41" r:id="rId37"/>
    <sheet name="HP E1-4" sheetId="42" r:id="rId38"/>
    <sheet name="HP E1-5" sheetId="43" r:id="rId39"/>
    <sheet name="HP E1-6" sheetId="44" r:id="rId40"/>
    <sheet name="HP E1-7" sheetId="45" r:id="rId41"/>
    <sheet name="HP E1-8A" sheetId="46" r:id="rId42"/>
    <sheet name="HP E1-8B" sheetId="47" r:id="rId43"/>
    <sheet name="HP E1-9" sheetId="48" r:id="rId44"/>
    <sheet name="HP E1-10" sheetId="49" r:id="rId45"/>
    <sheet name="HP F1-1" sheetId="50" r:id="rId46"/>
    <sheet name="HP F1-2" sheetId="51" r:id="rId47"/>
    <sheet name="HP F1-3" sheetId="52" r:id="rId48"/>
    <sheet name="HP F1-4" sheetId="53" r:id="rId49"/>
    <sheet name="HP C2-1" sheetId="54" r:id="rId50"/>
    <sheet name="HP C2-2" sheetId="55" r:id="rId51"/>
    <sheet name="HP C2-3" sheetId="56" r:id="rId52"/>
    <sheet name="HP C2-4" sheetId="61" r:id="rId53"/>
    <sheet name="HP C2-5" sheetId="57" r:id="rId54"/>
    <sheet name="HP C2-6" sheetId="58" r:id="rId55"/>
    <sheet name="HP C2-7" sheetId="59" r:id="rId56"/>
    <sheet name="HP C2-8" sheetId="36" r:id="rId57"/>
    <sheet name="HP C2-9" sheetId="60" r:id="rId58"/>
    <sheet name="DOAS-1" sheetId="78" r:id="rId59"/>
    <sheet name="DOAS-2" sheetId="80" r:id="rId60"/>
    <sheet name="DOAS-1&amp;2 EGRD's (1)" sheetId="90" r:id="rId61"/>
    <sheet name="DOAS-1&amp;2 EGRD's (2)" sheetId="93" r:id="rId62"/>
    <sheet name="DOAS-1&amp;2 EGRD's (3)" sheetId="94" r:id="rId63"/>
    <sheet name="OAV's (1)" sheetId="82" r:id="rId64"/>
    <sheet name="OAV's (2)" sheetId="86" r:id="rId65"/>
    <sheet name="OAV SGRD's (1)" sheetId="83" r:id="rId66"/>
    <sheet name="OAV SGRD's (2)" sheetId="84" r:id="rId67"/>
    <sheet name="OAV SGRD's (3)" sheetId="85" r:id="rId68"/>
    <sheet name="OAV SGRD's (4)" sheetId="87" r:id="rId69"/>
    <sheet name="OAV SGRD's (5)" sheetId="88" r:id="rId70"/>
    <sheet name="OAV SGRD's (6)" sheetId="91" r:id="rId71"/>
    <sheet name="EF B1-1" sheetId="64" r:id="rId72"/>
    <sheet name="EF C1-1" sheetId="65" r:id="rId73"/>
    <sheet name="EF C2-1" sheetId="66" r:id="rId74"/>
    <sheet name="EF-2" sheetId="67" r:id="rId75"/>
    <sheet name="EF-3" sheetId="68" r:id="rId76"/>
    <sheet name="MAU (EF-4)" sheetId="62" r:id="rId77"/>
    <sheet name="MAU (EF-4) GRD's" sheetId="63" r:id="rId78"/>
    <sheet name="EF B1-2" sheetId="69" r:id="rId79"/>
    <sheet name="EF C1-2" sheetId="70" r:id="rId80"/>
    <sheet name="EF C2-2" sheetId="71" r:id="rId81"/>
    <sheet name="EF D1-1" sheetId="72" r:id="rId82"/>
    <sheet name="EF-6" sheetId="73" r:id="rId83"/>
    <sheet name="EF-7" sheetId="74" r:id="rId84"/>
    <sheet name="EF-8" sheetId="75" r:id="rId85"/>
    <sheet name="KEF-1" sheetId="76" r:id="rId86"/>
    <sheet name="KEF-2" sheetId="77" r:id="rId87"/>
    <sheet name="KH-1" sheetId="99" r:id="rId88"/>
    <sheet name="KH-2" sheetId="100" r:id="rId89"/>
    <sheet name="PUMP P-1A" sheetId="95" r:id="rId90"/>
    <sheet name="PUMP P-1B" sheetId="96" r:id="rId91"/>
    <sheet name="Circuit Setter (1)" sheetId="97" r:id="rId92"/>
    <sheet name="Circuit Setter (2)" sheetId="98" r:id="rId93"/>
    <sheet name="HP ZONE TABLE" sheetId="2" r:id="rId94"/>
  </sheets>
  <definedNames>
    <definedName name="_xlnm._FilterDatabase" localSheetId="93" hidden="1">'HP ZONE TABLE'!$A$3:$L$61</definedName>
    <definedName name="_xlnm._FilterDatabase" localSheetId="63" hidden="1">'OAV''s (1)'!$A$7:$L$41</definedName>
    <definedName name="_xlnm._FilterDatabase" localSheetId="64" hidden="1">'OAV''s (2)'!$A$7:$L$41</definedName>
    <definedName name="_xlnm.Print_Area" localSheetId="91">'Circuit Setter (1)'!$A$1:$J$50</definedName>
    <definedName name="_xlnm.Print_Area" localSheetId="92">'Circuit Setter (2)'!$A$1:$J$50</definedName>
    <definedName name="_xlnm.Print_Area" localSheetId="58">'DOAS-1'!$A$1:$G$47</definedName>
    <definedName name="_xlnm.Print_Area" localSheetId="60">'DOAS-1&amp;2 EGRD''s (1)'!$A$1:$H$49</definedName>
    <definedName name="_xlnm.Print_Area" localSheetId="61">'DOAS-1&amp;2 EGRD''s (2)'!$A$1:$H$49</definedName>
    <definedName name="_xlnm.Print_Area" localSheetId="62">'DOAS-1&amp;2 EGRD''s (3)'!$A$1:$H$49</definedName>
    <definedName name="_xlnm.Print_Area" localSheetId="59">'DOAS-2'!$A$1:$G$47</definedName>
    <definedName name="_xlnm.Print_Area" localSheetId="71">'EF B1-1'!$A$1:$H$40</definedName>
    <definedName name="_xlnm.Print_Area" localSheetId="78">'EF B1-2'!$A$1:$H$32</definedName>
    <definedName name="_xlnm.Print_Area" localSheetId="72">'EF C1-1'!$A$1:$H$41</definedName>
    <definedName name="_xlnm.Print_Area" localSheetId="79">'EF C1-2'!$A$1:$H$32</definedName>
    <definedName name="_xlnm.Print_Area" localSheetId="73">'EF C2-1'!$A$1:$H$40</definedName>
    <definedName name="_xlnm.Print_Area" localSheetId="80">'EF C2-2'!$A$1:$H$32</definedName>
    <definedName name="_xlnm.Print_Area" localSheetId="81">'EF D1-1'!$A$1:$H$32</definedName>
    <definedName name="_xlnm.Print_Area" localSheetId="74">'EF-2'!$A$1:$H$37</definedName>
    <definedName name="_xlnm.Print_Area" localSheetId="75">'EF-3'!$A$1:$H$41</definedName>
    <definedName name="_xlnm.Print_Area" localSheetId="82">'EF-6'!$A$1:$H$26</definedName>
    <definedName name="_xlnm.Print_Area" localSheetId="83">'EF-7'!$A$1:$H$22</definedName>
    <definedName name="_xlnm.Print_Area" localSheetId="84">'EF-8'!$A$1:$H$27</definedName>
    <definedName name="_xlnm.Print_Area" localSheetId="7">'HP A1-1'!$A$1:$H$38</definedName>
    <definedName name="_xlnm.Print_Area" localSheetId="16">'HP A1-10'!$A$1:$H$34</definedName>
    <definedName name="_xlnm.Print_Area" localSheetId="17">'HP A1-11'!$A$1:$H$33</definedName>
    <definedName name="_xlnm.Print_Area" localSheetId="18">'HP A1-12'!$A$1:$H$39</definedName>
    <definedName name="_xlnm.Print_Area" localSheetId="19">'HP A1-13'!$A$1:$H$34</definedName>
    <definedName name="_xlnm.Print_Area" localSheetId="8">'HP A1-2'!$A$1:$H$30</definedName>
    <definedName name="_xlnm.Print_Area" localSheetId="9">'HP A1-3'!$A$1:$H$35</definedName>
    <definedName name="_xlnm.Print_Area" localSheetId="10">'HP A1-4'!$A$1:$H$31</definedName>
    <definedName name="_xlnm.Print_Area" localSheetId="11">'HP A1-5'!$A$1:$H$34</definedName>
    <definedName name="_xlnm.Print_Area" localSheetId="12">'HP A1-6'!$A$1:$H$36</definedName>
    <definedName name="_xlnm.Print_Area" localSheetId="13">'HP A1-7'!$A$1:$H$37</definedName>
    <definedName name="_xlnm.Print_Area" localSheetId="14">'HP A1-8'!$A$1:$H$40</definedName>
    <definedName name="_xlnm.Print_Area" localSheetId="15">'HP A1-9'!$A$1:$H$33</definedName>
    <definedName name="_xlnm.Print_Area" localSheetId="0">'HP B1-1'!$A$1:$H$41</definedName>
    <definedName name="_xlnm.Print_Area" localSheetId="1">'HP B1-2'!$A$1:$H$37</definedName>
    <definedName name="_xlnm.Print_Area" localSheetId="2">'HP B1-3'!$A$1:$H$39</definedName>
    <definedName name="_xlnm.Print_Area" localSheetId="3">'HP B1-4'!$A$1:$H$39</definedName>
    <definedName name="_xlnm.Print_Area" localSheetId="4">'HP B1-5'!$A$1:$H$37</definedName>
    <definedName name="_xlnm.Print_Area" localSheetId="5">'HP B1-6'!$A$1:$H$34</definedName>
    <definedName name="_xlnm.Print_Area" localSheetId="6">'HP B1-7'!$A$1:$H$35</definedName>
    <definedName name="_xlnm.Print_Area" localSheetId="20">'HP C1-1'!$A$1:$H$32</definedName>
    <definedName name="_xlnm.Print_Area" localSheetId="21">'HP C1-2'!$A$1:$H$36</definedName>
    <definedName name="_xlnm.Print_Area" localSheetId="22">'HP C1-3'!$A$1:$H$37</definedName>
    <definedName name="_xlnm.Print_Area" localSheetId="23">'HP C1-4'!$A$1:$H$37</definedName>
    <definedName name="_xlnm.Print_Area" localSheetId="24">'HP C1-5'!$A$1:$H$35</definedName>
    <definedName name="_xlnm.Print_Area" localSheetId="25">'HP C1-6'!$A$1:$H$31</definedName>
    <definedName name="_xlnm.Print_Area" localSheetId="26">'HP C1-7'!$A$1:$H$41</definedName>
    <definedName name="_xlnm.Print_Area" localSheetId="27">'HP C1-8'!$A$1:$H$37</definedName>
    <definedName name="_xlnm.Print_Area" localSheetId="49">'HP C2-1'!$A$1:$H$37</definedName>
    <definedName name="_xlnm.Print_Area" localSheetId="50">'HP C2-2'!$A$1:$H$32</definedName>
    <definedName name="_xlnm.Print_Area" localSheetId="51">'HP C2-3'!$A$1:$H$37</definedName>
    <definedName name="_xlnm.Print_Area" localSheetId="52">'HP C2-4'!$A$1:$H$37</definedName>
    <definedName name="_xlnm.Print_Area" localSheetId="53">'HP C2-5'!$A$1:$H$35</definedName>
    <definedName name="_xlnm.Print_Area" localSheetId="54">'HP C2-6'!$A$1:$H$31</definedName>
    <definedName name="_xlnm.Print_Area" localSheetId="55">'HP C2-7'!$A$1:$H$42</definedName>
    <definedName name="_xlnm.Print_Area" localSheetId="56">'HP C2-8'!$A$1:$H$37</definedName>
    <definedName name="_xlnm.Print_Area" localSheetId="57">'HP C2-9'!$A$1:$H$35</definedName>
    <definedName name="_xlnm.Print_Area" localSheetId="28">'HP D1-1'!$A$1:$H$34</definedName>
    <definedName name="_xlnm.Print_Area" localSheetId="29">'HP D1-2'!$A$1:$H$42</definedName>
    <definedName name="_xlnm.Print_Area" localSheetId="30">'HP D1-3'!$A$1:$H$37</definedName>
    <definedName name="_xlnm.Print_Area" localSheetId="31">'HP D1-4A'!$A$1:$H$46</definedName>
    <definedName name="_xlnm.Print_Area" localSheetId="32">'HP D1-4B'!$A$1:$H$49</definedName>
    <definedName name="_xlnm.Print_Area" localSheetId="33">'HP D1-5'!$A$1:$H$46</definedName>
    <definedName name="_xlnm.Print_Area" localSheetId="34">'HP E1-1'!$A$1:$H$37</definedName>
    <definedName name="_xlnm.Print_Area" localSheetId="44">'HP E1-10'!$A$1:$H$42</definedName>
    <definedName name="_xlnm.Print_Area" localSheetId="35">'HP E1-2'!$A$1:$H$34</definedName>
    <definedName name="_xlnm.Print_Area" localSheetId="36">'HP E1-3'!$A$1:$H$35</definedName>
    <definedName name="_xlnm.Print_Area" localSheetId="37">'HP E1-4'!$A$1:$H$33</definedName>
    <definedName name="_xlnm.Print_Area" localSheetId="38">'HP E1-5'!$A$1:$H$37</definedName>
    <definedName name="_xlnm.Print_Area" localSheetId="39">'HP E1-6'!$A$1:$H$34</definedName>
    <definedName name="_xlnm.Print_Area" localSheetId="40">'HP E1-7'!$A$1:$H$34</definedName>
    <definedName name="_xlnm.Print_Area" localSheetId="41">'HP E1-8A'!$A$1:$H$51</definedName>
    <definedName name="_xlnm.Print_Area" localSheetId="42">'HP E1-8B'!$A$1:$H$23</definedName>
    <definedName name="_xlnm.Print_Area" localSheetId="43">'HP E1-9'!$A$1:$H$36</definedName>
    <definedName name="_xlnm.Print_Area" localSheetId="45">'HP F1-1'!$A$1:$H$37</definedName>
    <definedName name="_xlnm.Print_Area" localSheetId="46">'HP F1-2'!$A$1:$H$37</definedName>
    <definedName name="_xlnm.Print_Area" localSheetId="47">'HP F1-3'!$A$1:$H$38</definedName>
    <definedName name="_xlnm.Print_Area" localSheetId="48">'HP F1-4'!$A$1:$H$37</definedName>
    <definedName name="_xlnm.Print_Area" localSheetId="85">'KEF-1'!$A$1:$H$34</definedName>
    <definedName name="_xlnm.Print_Area" localSheetId="86">'KEF-2'!$A$1:$H$38</definedName>
    <definedName name="_xlnm.Print_Area" localSheetId="77">'MAU (EF-4) GRD''s'!$A$1:$H$16</definedName>
    <definedName name="_xlnm.Print_Area" localSheetId="65">'OAV SGRD''s (1)'!$A$1:$H$48</definedName>
    <definedName name="_xlnm.Print_Area" localSheetId="66">'OAV SGRD''s (2)'!$A$1:$H$49</definedName>
    <definedName name="_xlnm.Print_Area" localSheetId="67">'OAV SGRD''s (3)'!$A$1:$H$49</definedName>
    <definedName name="_xlnm.Print_Area" localSheetId="68">'OAV SGRD''s (4)'!$A$1:$H$49</definedName>
    <definedName name="_xlnm.Print_Area" localSheetId="69">'OAV SGRD''s (5)'!$A$1:$H$49</definedName>
    <definedName name="_xlnm.Print_Area" localSheetId="70">'OAV SGRD''s (6)'!$A$1:$H$49</definedName>
    <definedName name="_xlnm.Print_Area" localSheetId="63">'OAV''s (1)'!$A$1:$L$41</definedName>
    <definedName name="_xlnm.Print_Area" localSheetId="64">'OAV''s (2)'!$A$1:$L$43</definedName>
    <definedName name="_xlnm.Print_Area" localSheetId="89">'PUMP P-1A'!$A$1:$G$35</definedName>
    <definedName name="_xlnm.Print_Area" localSheetId="90">'PUMP P-1B'!$A$1:$G$35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94" l="1"/>
  <c r="E18" i="94"/>
  <c r="G44" i="90"/>
  <c r="E44" i="90"/>
  <c r="H44" i="90" s="1"/>
  <c r="G46" i="93"/>
  <c r="H46" i="93" s="1"/>
  <c r="E46" i="93"/>
  <c r="H13" i="93"/>
  <c r="H14" i="93"/>
  <c r="H15" i="93"/>
  <c r="H16" i="93"/>
  <c r="H17" i="93"/>
  <c r="H18" i="93"/>
  <c r="H19" i="93"/>
  <c r="H20" i="93"/>
  <c r="H21" i="93"/>
  <c r="H22" i="93"/>
  <c r="H23" i="93"/>
  <c r="H24" i="93"/>
  <c r="H25" i="93"/>
  <c r="H26" i="93"/>
  <c r="H27" i="93"/>
  <c r="H28" i="93"/>
  <c r="H29" i="93"/>
  <c r="H30" i="93"/>
  <c r="H31" i="93"/>
  <c r="H32" i="93"/>
  <c r="H33" i="93"/>
  <c r="H34" i="93"/>
  <c r="H35" i="93"/>
  <c r="H36" i="93"/>
  <c r="H37" i="93"/>
  <c r="H38" i="93"/>
  <c r="H39" i="93"/>
  <c r="H40" i="93"/>
  <c r="H17" i="94"/>
  <c r="H16" i="94"/>
  <c r="H15" i="94"/>
  <c r="H14" i="94"/>
  <c r="H13" i="94"/>
  <c r="H12" i="94"/>
  <c r="H11" i="94"/>
  <c r="H10" i="94"/>
  <c r="H9" i="94"/>
  <c r="H8" i="94"/>
  <c r="H45" i="93"/>
  <c r="H44" i="93"/>
  <c r="H43" i="93"/>
  <c r="H42" i="93"/>
  <c r="H41" i="93"/>
  <c r="H12" i="93"/>
  <c r="H11" i="93"/>
  <c r="H10" i="93"/>
  <c r="H9" i="93"/>
  <c r="H8" i="93"/>
  <c r="H11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H31" i="90"/>
  <c r="H30" i="90"/>
  <c r="H29" i="90"/>
  <c r="H28" i="90"/>
  <c r="H27" i="90"/>
  <c r="H26" i="90"/>
  <c r="H25" i="90"/>
  <c r="H24" i="90"/>
  <c r="H23" i="90"/>
  <c r="H22" i="90"/>
  <c r="H21" i="90"/>
  <c r="H20" i="90"/>
  <c r="H19" i="90"/>
  <c r="H18" i="90"/>
  <c r="H17" i="90"/>
  <c r="H16" i="90"/>
  <c r="H40" i="91"/>
  <c r="G40" i="91"/>
  <c r="E40" i="91"/>
  <c r="H39" i="91"/>
  <c r="G37" i="91"/>
  <c r="E37" i="91"/>
  <c r="H36" i="91"/>
  <c r="G34" i="91"/>
  <c r="E34" i="91"/>
  <c r="H33" i="91"/>
  <c r="G31" i="91"/>
  <c r="E31" i="91"/>
  <c r="H31" i="91" s="1"/>
  <c r="H30" i="91"/>
  <c r="G28" i="91"/>
  <c r="E28" i="91"/>
  <c r="H27" i="91"/>
  <c r="G25" i="91"/>
  <c r="H25" i="91" s="1"/>
  <c r="E25" i="91"/>
  <c r="H24" i="91"/>
  <c r="G22" i="91"/>
  <c r="E22" i="91"/>
  <c r="G18" i="91"/>
  <c r="E18" i="91"/>
  <c r="H17" i="91"/>
  <c r="G15" i="91"/>
  <c r="E15" i="91"/>
  <c r="H14" i="91"/>
  <c r="G12" i="91"/>
  <c r="E12" i="91"/>
  <c r="H11" i="91"/>
  <c r="G9" i="91"/>
  <c r="H9" i="91" s="1"/>
  <c r="E9" i="91"/>
  <c r="H8" i="91"/>
  <c r="G46" i="88"/>
  <c r="E46" i="88"/>
  <c r="H46" i="88" s="1"/>
  <c r="H45" i="88"/>
  <c r="G43" i="88"/>
  <c r="E43" i="88"/>
  <c r="H42" i="88"/>
  <c r="G40" i="88"/>
  <c r="H40" i="88" s="1"/>
  <c r="E40" i="88"/>
  <c r="H39" i="88"/>
  <c r="H37" i="88"/>
  <c r="G37" i="88"/>
  <c r="E37" i="88"/>
  <c r="H36" i="88"/>
  <c r="G34" i="88"/>
  <c r="H34" i="88" s="1"/>
  <c r="E34" i="88"/>
  <c r="H33" i="88"/>
  <c r="G31" i="88"/>
  <c r="H31" i="88" s="1"/>
  <c r="E31" i="88"/>
  <c r="H30" i="88"/>
  <c r="G28" i="88"/>
  <c r="H28" i="88" s="1"/>
  <c r="E28" i="88"/>
  <c r="H27" i="88"/>
  <c r="H25" i="88"/>
  <c r="G25" i="88"/>
  <c r="E25" i="88"/>
  <c r="G22" i="88"/>
  <c r="H22" i="88" s="1"/>
  <c r="E22" i="88"/>
  <c r="G19" i="88"/>
  <c r="E19" i="88"/>
  <c r="G16" i="88"/>
  <c r="E16" i="88"/>
  <c r="H21" i="91"/>
  <c r="H20" i="91"/>
  <c r="G47" i="87"/>
  <c r="H47" i="87" s="1"/>
  <c r="E47" i="87"/>
  <c r="H46" i="87"/>
  <c r="G44" i="87"/>
  <c r="H44" i="87" s="1"/>
  <c r="E44" i="87"/>
  <c r="H43" i="87"/>
  <c r="H15" i="90"/>
  <c r="H14" i="90"/>
  <c r="H13" i="90"/>
  <c r="H12" i="90"/>
  <c r="H10" i="90"/>
  <c r="H9" i="90"/>
  <c r="H8" i="90"/>
  <c r="G41" i="87"/>
  <c r="H41" i="87" s="1"/>
  <c r="E41" i="87"/>
  <c r="H40" i="87"/>
  <c r="G38" i="87"/>
  <c r="E38" i="87"/>
  <c r="H37" i="87"/>
  <c r="H36" i="87"/>
  <c r="G34" i="87"/>
  <c r="H34" i="87" s="1"/>
  <c r="E34" i="87"/>
  <c r="H33" i="87"/>
  <c r="H18" i="94" l="1"/>
  <c r="H28" i="91"/>
  <c r="H15" i="91"/>
  <c r="H18" i="91"/>
  <c r="H12" i="91"/>
  <c r="H37" i="91"/>
  <c r="H34" i="91"/>
  <c r="H22" i="91"/>
  <c r="H43" i="88"/>
  <c r="H38" i="87"/>
  <c r="G31" i="87"/>
  <c r="E31" i="87"/>
  <c r="H31" i="87" s="1"/>
  <c r="G28" i="87"/>
  <c r="E28" i="87"/>
  <c r="H28" i="87" s="1"/>
  <c r="H27" i="87"/>
  <c r="H26" i="87"/>
  <c r="H25" i="87"/>
  <c r="H24" i="87"/>
  <c r="G22" i="87"/>
  <c r="E22" i="87"/>
  <c r="H21" i="87"/>
  <c r="H20" i="87"/>
  <c r="H19" i="87"/>
  <c r="H18" i="87"/>
  <c r="G16" i="87"/>
  <c r="E16" i="87"/>
  <c r="H16" i="87" s="1"/>
  <c r="G12" i="87"/>
  <c r="E12" i="87"/>
  <c r="H12" i="87" s="1"/>
  <c r="H24" i="88"/>
  <c r="H21" i="88"/>
  <c r="H19" i="88"/>
  <c r="H18" i="88"/>
  <c r="H15" i="88"/>
  <c r="H14" i="88"/>
  <c r="H13" i="88"/>
  <c r="H12" i="88"/>
  <c r="H11" i="88"/>
  <c r="H10" i="88"/>
  <c r="H9" i="88"/>
  <c r="H8" i="88"/>
  <c r="H9" i="87"/>
  <c r="H10" i="87"/>
  <c r="H11" i="87"/>
  <c r="H14" i="87"/>
  <c r="H15" i="87"/>
  <c r="H30" i="87"/>
  <c r="H8" i="87"/>
  <c r="G43" i="85"/>
  <c r="H43" i="85" s="1"/>
  <c r="E43" i="85"/>
  <c r="H42" i="85"/>
  <c r="G40" i="85"/>
  <c r="E40" i="85"/>
  <c r="H39" i="85"/>
  <c r="G37" i="85"/>
  <c r="E37" i="85"/>
  <c r="H36" i="85"/>
  <c r="H34" i="85"/>
  <c r="G34" i="85"/>
  <c r="E34" i="85"/>
  <c r="H33" i="85"/>
  <c r="G31" i="85"/>
  <c r="E31" i="85"/>
  <c r="H30" i="85"/>
  <c r="G28" i="85"/>
  <c r="E28" i="85"/>
  <c r="H28" i="85" s="1"/>
  <c r="H27" i="85"/>
  <c r="G25" i="85"/>
  <c r="E25" i="85"/>
  <c r="G21" i="85"/>
  <c r="E21" i="85"/>
  <c r="H20" i="85"/>
  <c r="G18" i="85"/>
  <c r="E18" i="85"/>
  <c r="H17" i="85"/>
  <c r="G15" i="85"/>
  <c r="H15" i="85" s="1"/>
  <c r="E15" i="85"/>
  <c r="H14" i="85"/>
  <c r="G12" i="85"/>
  <c r="E12" i="85"/>
  <c r="H11" i="85"/>
  <c r="G9" i="85"/>
  <c r="H9" i="85" s="1"/>
  <c r="E9" i="85"/>
  <c r="G45" i="84"/>
  <c r="H45" i="84" s="1"/>
  <c r="E45" i="84"/>
  <c r="H44" i="84"/>
  <c r="G42" i="84"/>
  <c r="E42" i="84"/>
  <c r="H41" i="84"/>
  <c r="G39" i="84"/>
  <c r="H39" i="84" s="1"/>
  <c r="E39" i="84"/>
  <c r="H38" i="84"/>
  <c r="G36" i="84"/>
  <c r="H36" i="84" s="1"/>
  <c r="E36" i="84"/>
  <c r="H35" i="84"/>
  <c r="G33" i="84"/>
  <c r="H33" i="84" s="1"/>
  <c r="E33" i="84"/>
  <c r="H32" i="84"/>
  <c r="G30" i="84"/>
  <c r="E30" i="84"/>
  <c r="G27" i="84"/>
  <c r="E27" i="84"/>
  <c r="G24" i="84"/>
  <c r="H24" i="84" s="1"/>
  <c r="E24" i="84"/>
  <c r="G21" i="84"/>
  <c r="H21" i="84" s="1"/>
  <c r="E21" i="84"/>
  <c r="G18" i="84"/>
  <c r="E18" i="84"/>
  <c r="H18" i="84" s="1"/>
  <c r="G15" i="84"/>
  <c r="E15" i="84"/>
  <c r="H12" i="84"/>
  <c r="G12" i="84"/>
  <c r="E12" i="84"/>
  <c r="G9" i="84"/>
  <c r="E9" i="84"/>
  <c r="H24" i="85"/>
  <c r="H23" i="85"/>
  <c r="H8" i="85"/>
  <c r="H11" i="84"/>
  <c r="H14" i="84"/>
  <c r="H17" i="84"/>
  <c r="H20" i="84"/>
  <c r="H23" i="84"/>
  <c r="H26" i="84"/>
  <c r="H29" i="84"/>
  <c r="H8" i="84"/>
  <c r="G44" i="83"/>
  <c r="H44" i="83" s="1"/>
  <c r="E44" i="83"/>
  <c r="G41" i="83"/>
  <c r="E41" i="83"/>
  <c r="G32" i="83"/>
  <c r="H32" i="83" s="1"/>
  <c r="E32" i="83"/>
  <c r="G29" i="83"/>
  <c r="E29" i="83"/>
  <c r="G25" i="83"/>
  <c r="E25" i="83"/>
  <c r="H25" i="83" s="1"/>
  <c r="G22" i="83"/>
  <c r="E22" i="83"/>
  <c r="G15" i="83"/>
  <c r="E15" i="83"/>
  <c r="H15" i="83" s="1"/>
  <c r="G12" i="83"/>
  <c r="E12" i="83"/>
  <c r="H43" i="83"/>
  <c r="H40" i="83"/>
  <c r="H39" i="83"/>
  <c r="H38" i="83"/>
  <c r="H37" i="83"/>
  <c r="H36" i="83"/>
  <c r="H35" i="83"/>
  <c r="H34" i="83"/>
  <c r="H31" i="83"/>
  <c r="H28" i="83"/>
  <c r="H27" i="83"/>
  <c r="H24" i="83"/>
  <c r="H21" i="83"/>
  <c r="H20" i="83"/>
  <c r="H19" i="83"/>
  <c r="H18" i="83"/>
  <c r="H17" i="83"/>
  <c r="H14" i="83"/>
  <c r="H11" i="83"/>
  <c r="H10" i="83"/>
  <c r="H9" i="83"/>
  <c r="H8" i="83"/>
  <c r="G27" i="77"/>
  <c r="E27" i="77"/>
  <c r="H25" i="77"/>
  <c r="H26" i="77"/>
  <c r="G29" i="68"/>
  <c r="H29" i="68" s="1"/>
  <c r="E29" i="68"/>
  <c r="H28" i="68"/>
  <c r="H27" i="68"/>
  <c r="H26" i="68"/>
  <c r="H25" i="68"/>
  <c r="G26" i="67"/>
  <c r="E26" i="67"/>
  <c r="H25" i="67"/>
  <c r="G29" i="66"/>
  <c r="E29" i="66"/>
  <c r="G29" i="65"/>
  <c r="E29" i="65"/>
  <c r="H28" i="65"/>
  <c r="H27" i="65"/>
  <c r="H26" i="65"/>
  <c r="H25" i="65"/>
  <c r="G29" i="64"/>
  <c r="E29" i="64"/>
  <c r="H28" i="66"/>
  <c r="H27" i="66"/>
  <c r="H26" i="66"/>
  <c r="H25" i="66"/>
  <c r="H28" i="64"/>
  <c r="H27" i="64"/>
  <c r="H26" i="64"/>
  <c r="H25" i="64"/>
  <c r="G25" i="63"/>
  <c r="H25" i="63" s="1"/>
  <c r="E25" i="63"/>
  <c r="G14" i="63"/>
  <c r="E14" i="63"/>
  <c r="H24" i="63"/>
  <c r="H23" i="63"/>
  <c r="H22" i="63"/>
  <c r="H21" i="63"/>
  <c r="H20" i="63"/>
  <c r="H13" i="63"/>
  <c r="H12" i="63"/>
  <c r="H11" i="63"/>
  <c r="H10" i="63"/>
  <c r="H9" i="63"/>
  <c r="H8" i="63"/>
  <c r="H25" i="61"/>
  <c r="H24" i="61"/>
  <c r="G33" i="61"/>
  <c r="E33" i="61"/>
  <c r="H32" i="61"/>
  <c r="H31" i="61"/>
  <c r="G29" i="61"/>
  <c r="E29" i="61"/>
  <c r="H28" i="61"/>
  <c r="H27" i="61"/>
  <c r="H26" i="61"/>
  <c r="H23" i="61"/>
  <c r="H22" i="87" l="1"/>
  <c r="H18" i="85"/>
  <c r="H21" i="85"/>
  <c r="H12" i="85"/>
  <c r="H37" i="85"/>
  <c r="H40" i="85"/>
  <c r="H31" i="85"/>
  <c r="H25" i="85"/>
  <c r="H9" i="84"/>
  <c r="H27" i="84"/>
  <c r="H30" i="84"/>
  <c r="H15" i="84"/>
  <c r="H42" i="84"/>
  <c r="H29" i="83"/>
  <c r="H41" i="83"/>
  <c r="H22" i="83"/>
  <c r="H12" i="83"/>
  <c r="H27" i="77"/>
  <c r="H26" i="67"/>
  <c r="H29" i="66"/>
  <c r="H29" i="65"/>
  <c r="H29" i="64"/>
  <c r="H14" i="63"/>
  <c r="H29" i="61"/>
  <c r="H33" i="61"/>
  <c r="G31" i="60"/>
  <c r="E31" i="60"/>
  <c r="H30" i="60"/>
  <c r="H29" i="60"/>
  <c r="H28" i="60"/>
  <c r="G26" i="60"/>
  <c r="E26" i="60"/>
  <c r="H25" i="60"/>
  <c r="H24" i="60"/>
  <c r="H23" i="60"/>
  <c r="G37" i="59"/>
  <c r="E37" i="59"/>
  <c r="H36" i="59"/>
  <c r="H35" i="59"/>
  <c r="H34" i="59"/>
  <c r="H33" i="59"/>
  <c r="G31" i="59"/>
  <c r="E31" i="59"/>
  <c r="H30" i="59"/>
  <c r="H29" i="59"/>
  <c r="H28" i="59"/>
  <c r="H27" i="59"/>
  <c r="H26" i="59"/>
  <c r="H25" i="59"/>
  <c r="H24" i="59"/>
  <c r="H23" i="59"/>
  <c r="G27" i="58"/>
  <c r="E27" i="58"/>
  <c r="H26" i="58"/>
  <c r="G24" i="58"/>
  <c r="E24" i="58"/>
  <c r="H23" i="58"/>
  <c r="G31" i="57"/>
  <c r="E31" i="57"/>
  <c r="H30" i="57"/>
  <c r="H29" i="57"/>
  <c r="G27" i="57"/>
  <c r="E27" i="57"/>
  <c r="H26" i="57"/>
  <c r="H25" i="57"/>
  <c r="H24" i="57"/>
  <c r="H23" i="57"/>
  <c r="G33" i="56"/>
  <c r="E33" i="56"/>
  <c r="H32" i="56"/>
  <c r="H31" i="56"/>
  <c r="G29" i="56"/>
  <c r="E29" i="56"/>
  <c r="H28" i="56"/>
  <c r="H27" i="56"/>
  <c r="H26" i="56"/>
  <c r="H25" i="56"/>
  <c r="H24" i="56"/>
  <c r="H23" i="56"/>
  <c r="H31" i="54"/>
  <c r="H30" i="54"/>
  <c r="G33" i="54"/>
  <c r="E33" i="54"/>
  <c r="G28" i="55"/>
  <c r="E28" i="55"/>
  <c r="H27" i="55"/>
  <c r="G25" i="55"/>
  <c r="E25" i="55"/>
  <c r="H24" i="55"/>
  <c r="H23" i="55"/>
  <c r="H32" i="54"/>
  <c r="G28" i="54"/>
  <c r="E28" i="54"/>
  <c r="H27" i="54"/>
  <c r="H26" i="54"/>
  <c r="H25" i="54"/>
  <c r="H24" i="54"/>
  <c r="H23" i="54"/>
  <c r="G33" i="53"/>
  <c r="E33" i="53"/>
  <c r="H32" i="53"/>
  <c r="H31" i="53"/>
  <c r="G29" i="53"/>
  <c r="E29" i="53"/>
  <c r="H28" i="53"/>
  <c r="H27" i="53"/>
  <c r="H26" i="53"/>
  <c r="H25" i="53"/>
  <c r="H24" i="53"/>
  <c r="H23" i="53"/>
  <c r="G34" i="52"/>
  <c r="E34" i="52"/>
  <c r="H33" i="52"/>
  <c r="H32" i="52"/>
  <c r="G30" i="52"/>
  <c r="E30" i="52"/>
  <c r="H29" i="52"/>
  <c r="H28" i="52"/>
  <c r="H27" i="52"/>
  <c r="H26" i="52"/>
  <c r="H25" i="52"/>
  <c r="H24" i="52"/>
  <c r="H23" i="52"/>
  <c r="G33" i="51"/>
  <c r="E33" i="51"/>
  <c r="H32" i="51"/>
  <c r="H31" i="51"/>
  <c r="G29" i="51"/>
  <c r="E29" i="51"/>
  <c r="H28" i="51"/>
  <c r="H27" i="51"/>
  <c r="H26" i="51"/>
  <c r="H25" i="51"/>
  <c r="H24" i="51"/>
  <c r="H23" i="51"/>
  <c r="H31" i="60" l="1"/>
  <c r="H26" i="60"/>
  <c r="H37" i="59"/>
  <c r="H31" i="59"/>
  <c r="H31" i="57"/>
  <c r="H27" i="57"/>
  <c r="H27" i="58"/>
  <c r="H24" i="58"/>
  <c r="H33" i="56"/>
  <c r="H29" i="56"/>
  <c r="H28" i="54"/>
  <c r="H33" i="54"/>
  <c r="H25" i="55"/>
  <c r="H28" i="55"/>
  <c r="H29" i="53"/>
  <c r="H33" i="53"/>
  <c r="H30" i="52"/>
  <c r="H34" i="52"/>
  <c r="H33" i="51"/>
  <c r="H29" i="51"/>
  <c r="G33" i="50" l="1"/>
  <c r="E33" i="50"/>
  <c r="H32" i="50"/>
  <c r="H31" i="50"/>
  <c r="G29" i="50"/>
  <c r="E29" i="50"/>
  <c r="H29" i="50" s="1"/>
  <c r="H28" i="50"/>
  <c r="H27" i="50"/>
  <c r="H26" i="50"/>
  <c r="H25" i="50"/>
  <c r="H24" i="50"/>
  <c r="H23" i="50"/>
  <c r="G32" i="49"/>
  <c r="E32" i="49"/>
  <c r="H30" i="49"/>
  <c r="H26" i="49"/>
  <c r="H25" i="49"/>
  <c r="H24" i="49"/>
  <c r="H23" i="49"/>
  <c r="H27" i="49"/>
  <c r="H28" i="49"/>
  <c r="H29" i="49"/>
  <c r="H31" i="49"/>
  <c r="G37" i="49"/>
  <c r="E37" i="49"/>
  <c r="H37" i="49" s="1"/>
  <c r="H36" i="49"/>
  <c r="H35" i="49"/>
  <c r="H34" i="49"/>
  <c r="G32" i="48"/>
  <c r="E32" i="48"/>
  <c r="H31" i="48"/>
  <c r="H30" i="48"/>
  <c r="G28" i="48"/>
  <c r="E28" i="48"/>
  <c r="H27" i="48"/>
  <c r="H26" i="48"/>
  <c r="H25" i="48"/>
  <c r="H24" i="48"/>
  <c r="H23" i="48"/>
  <c r="E46" i="46"/>
  <c r="H30" i="46"/>
  <c r="H29" i="46"/>
  <c r="H28" i="46"/>
  <c r="H27" i="46"/>
  <c r="H26" i="46"/>
  <c r="H25" i="46"/>
  <c r="H24" i="46"/>
  <c r="H37" i="46"/>
  <c r="H36" i="46"/>
  <c r="H35" i="46"/>
  <c r="H34" i="46"/>
  <c r="H33" i="46"/>
  <c r="H32" i="46"/>
  <c r="H31" i="46"/>
  <c r="H38" i="46"/>
  <c r="H39" i="46"/>
  <c r="H40" i="46"/>
  <c r="H41" i="46"/>
  <c r="H42" i="46"/>
  <c r="G46" i="46"/>
  <c r="H45" i="46"/>
  <c r="G43" i="46"/>
  <c r="E43" i="46"/>
  <c r="H23" i="46"/>
  <c r="G29" i="45"/>
  <c r="E29" i="45"/>
  <c r="H28" i="45"/>
  <c r="G26" i="45"/>
  <c r="E26" i="45"/>
  <c r="H26" i="45" s="1"/>
  <c r="H25" i="45"/>
  <c r="H24" i="45"/>
  <c r="H23" i="45"/>
  <c r="H33" i="50" l="1"/>
  <c r="H32" i="49"/>
  <c r="H28" i="48"/>
  <c r="H32" i="48"/>
  <c r="H46" i="46"/>
  <c r="H43" i="46"/>
  <c r="H29" i="45"/>
  <c r="G29" i="44"/>
  <c r="E29" i="44"/>
  <c r="H28" i="44"/>
  <c r="G26" i="44"/>
  <c r="E26" i="44"/>
  <c r="H25" i="44"/>
  <c r="H24" i="44"/>
  <c r="H23" i="44"/>
  <c r="G33" i="43"/>
  <c r="E33" i="43"/>
  <c r="H32" i="43"/>
  <c r="H31" i="43"/>
  <c r="H30" i="43"/>
  <c r="G28" i="43"/>
  <c r="E28" i="43"/>
  <c r="H28" i="43" s="1"/>
  <c r="H27" i="43"/>
  <c r="H26" i="43"/>
  <c r="H25" i="43"/>
  <c r="H24" i="43"/>
  <c r="H23" i="43"/>
  <c r="G29" i="42"/>
  <c r="E29" i="42"/>
  <c r="H28" i="42"/>
  <c r="H27" i="42"/>
  <c r="G25" i="42"/>
  <c r="E25" i="42"/>
  <c r="H24" i="42"/>
  <c r="H23" i="42"/>
  <c r="G31" i="41"/>
  <c r="E31" i="41"/>
  <c r="H30" i="41"/>
  <c r="H29" i="41"/>
  <c r="H28" i="41"/>
  <c r="G26" i="41"/>
  <c r="E26" i="41"/>
  <c r="H25" i="41"/>
  <c r="H24" i="41"/>
  <c r="H23" i="41"/>
  <c r="G30" i="40"/>
  <c r="E30" i="40"/>
  <c r="H30" i="40" s="1"/>
  <c r="H29" i="40"/>
  <c r="G27" i="40"/>
  <c r="E27" i="40"/>
  <c r="H26" i="40"/>
  <c r="H25" i="40"/>
  <c r="H24" i="40"/>
  <c r="H23" i="40"/>
  <c r="G33" i="39"/>
  <c r="E33" i="39"/>
  <c r="H32" i="39"/>
  <c r="G30" i="39"/>
  <c r="E30" i="39"/>
  <c r="H29" i="39"/>
  <c r="H28" i="39"/>
  <c r="H27" i="39"/>
  <c r="H26" i="39"/>
  <c r="H25" i="39"/>
  <c r="H24" i="39"/>
  <c r="H23" i="39"/>
  <c r="E35" i="38"/>
  <c r="H34" i="38"/>
  <c r="H37" i="38"/>
  <c r="H38" i="38"/>
  <c r="H39" i="38"/>
  <c r="H29" i="38"/>
  <c r="G42" i="38"/>
  <c r="E42" i="38"/>
  <c r="H41" i="38"/>
  <c r="H40" i="38"/>
  <c r="G32" i="38"/>
  <c r="G35" i="38" s="1"/>
  <c r="H35" i="38" s="1"/>
  <c r="E32" i="38"/>
  <c r="H31" i="38"/>
  <c r="H30" i="38"/>
  <c r="H28" i="38"/>
  <c r="H27" i="38"/>
  <c r="H26" i="38"/>
  <c r="H25" i="38"/>
  <c r="H24" i="38"/>
  <c r="H23" i="38"/>
  <c r="E41" i="37"/>
  <c r="H40" i="37"/>
  <c r="H32" i="37"/>
  <c r="H31" i="37"/>
  <c r="G46" i="37"/>
  <c r="E46" i="37"/>
  <c r="H45" i="37"/>
  <c r="H44" i="37"/>
  <c r="H43" i="37"/>
  <c r="G38" i="37"/>
  <c r="G41" i="37" s="1"/>
  <c r="E38" i="37"/>
  <c r="H37" i="37"/>
  <c r="H36" i="37"/>
  <c r="H35" i="37"/>
  <c r="H34" i="37"/>
  <c r="H33" i="37"/>
  <c r="H30" i="37"/>
  <c r="H29" i="37"/>
  <c r="H28" i="37"/>
  <c r="H35" i="4"/>
  <c r="E37" i="4"/>
  <c r="G33" i="36"/>
  <c r="E33" i="36"/>
  <c r="H32" i="36"/>
  <c r="H31" i="36"/>
  <c r="G29" i="36"/>
  <c r="E29" i="36"/>
  <c r="H28" i="36"/>
  <c r="H27" i="36"/>
  <c r="H26" i="36"/>
  <c r="H25" i="36"/>
  <c r="H24" i="36"/>
  <c r="H23" i="36"/>
  <c r="H26" i="34"/>
  <c r="H25" i="34"/>
  <c r="H36" i="34"/>
  <c r="G33" i="35"/>
  <c r="E33" i="35"/>
  <c r="H32" i="35"/>
  <c r="H31" i="35"/>
  <c r="G29" i="35"/>
  <c r="E29" i="35"/>
  <c r="H29" i="35" s="1"/>
  <c r="H28" i="35"/>
  <c r="H27" i="35"/>
  <c r="H26" i="35"/>
  <c r="H25" i="35"/>
  <c r="H24" i="35"/>
  <c r="H23" i="35"/>
  <c r="G38" i="34"/>
  <c r="E38" i="34"/>
  <c r="H37" i="34"/>
  <c r="H35" i="34"/>
  <c r="G33" i="34"/>
  <c r="E33" i="34"/>
  <c r="H32" i="34"/>
  <c r="H31" i="34"/>
  <c r="H30" i="34"/>
  <c r="H29" i="34"/>
  <c r="H28" i="34"/>
  <c r="H27" i="34"/>
  <c r="H24" i="34"/>
  <c r="H23" i="34"/>
  <c r="G30" i="33"/>
  <c r="E30" i="33"/>
  <c r="H29" i="33"/>
  <c r="G27" i="33"/>
  <c r="E27" i="33"/>
  <c r="H27" i="33" s="1"/>
  <c r="H26" i="33"/>
  <c r="H25" i="33"/>
  <c r="H24" i="33"/>
  <c r="H23" i="33"/>
  <c r="H33" i="36" l="1"/>
  <c r="H29" i="36"/>
  <c r="H29" i="44"/>
  <c r="H26" i="44"/>
  <c r="H33" i="43"/>
  <c r="H25" i="42"/>
  <c r="H29" i="42"/>
  <c r="H31" i="41"/>
  <c r="H26" i="41"/>
  <c r="H27" i="40"/>
  <c r="H30" i="39"/>
  <c r="H33" i="39"/>
  <c r="H32" i="38"/>
  <c r="H42" i="38"/>
  <c r="H41" i="37"/>
  <c r="H38" i="37"/>
  <c r="H46" i="37"/>
  <c r="H33" i="34"/>
  <c r="H38" i="34"/>
  <c r="H33" i="35"/>
  <c r="H30" i="33"/>
  <c r="G33" i="32"/>
  <c r="E33" i="32"/>
  <c r="H32" i="32"/>
  <c r="H31" i="32"/>
  <c r="G29" i="32"/>
  <c r="E29" i="32"/>
  <c r="H28" i="32"/>
  <c r="H27" i="32"/>
  <c r="H26" i="32"/>
  <c r="H25" i="32"/>
  <c r="H24" i="32"/>
  <c r="H23" i="32"/>
  <c r="G37" i="31"/>
  <c r="E37" i="31"/>
  <c r="H36" i="31"/>
  <c r="H35" i="31"/>
  <c r="H34" i="31"/>
  <c r="H33" i="31"/>
  <c r="G31" i="31"/>
  <c r="E31" i="31"/>
  <c r="H31" i="31" s="1"/>
  <c r="H30" i="31"/>
  <c r="H29" i="31"/>
  <c r="H28" i="31"/>
  <c r="H27" i="31"/>
  <c r="H26" i="31"/>
  <c r="H25" i="31"/>
  <c r="H24" i="31"/>
  <c r="H23" i="31"/>
  <c r="G27" i="30"/>
  <c r="E27" i="30"/>
  <c r="H26" i="30"/>
  <c r="G24" i="30"/>
  <c r="E24" i="30"/>
  <c r="H23" i="30"/>
  <c r="G31" i="29"/>
  <c r="E31" i="29"/>
  <c r="H30" i="29"/>
  <c r="H29" i="29"/>
  <c r="G27" i="29"/>
  <c r="E27" i="29"/>
  <c r="H26" i="29"/>
  <c r="H25" i="29"/>
  <c r="H24" i="29"/>
  <c r="H23" i="29"/>
  <c r="G33" i="28"/>
  <c r="E33" i="28"/>
  <c r="H33" i="28" s="1"/>
  <c r="H32" i="28"/>
  <c r="H31" i="28"/>
  <c r="G29" i="28"/>
  <c r="E29" i="28"/>
  <c r="H28" i="28"/>
  <c r="H27" i="28"/>
  <c r="H26" i="28"/>
  <c r="H25" i="28"/>
  <c r="H24" i="28"/>
  <c r="H23" i="28"/>
  <c r="G33" i="27"/>
  <c r="E33" i="27"/>
  <c r="H32" i="27"/>
  <c r="H31" i="27"/>
  <c r="G29" i="27"/>
  <c r="E29" i="27"/>
  <c r="H28" i="27"/>
  <c r="H27" i="27"/>
  <c r="H26" i="27"/>
  <c r="H25" i="27"/>
  <c r="H24" i="27"/>
  <c r="H23" i="27"/>
  <c r="G31" i="26"/>
  <c r="E31" i="26"/>
  <c r="H30" i="26"/>
  <c r="H29" i="26"/>
  <c r="G27" i="26"/>
  <c r="E27" i="26"/>
  <c r="H26" i="26"/>
  <c r="H25" i="26"/>
  <c r="H24" i="26"/>
  <c r="H23" i="26"/>
  <c r="G28" i="25"/>
  <c r="E28" i="25"/>
  <c r="H27" i="25"/>
  <c r="G25" i="25"/>
  <c r="E25" i="25"/>
  <c r="H24" i="25"/>
  <c r="H23" i="25"/>
  <c r="G30" i="24"/>
  <c r="E30" i="24"/>
  <c r="H29" i="24"/>
  <c r="G27" i="24"/>
  <c r="E27" i="24"/>
  <c r="H26" i="24"/>
  <c r="H25" i="24"/>
  <c r="H24" i="24"/>
  <c r="H23" i="24"/>
  <c r="H27" i="23"/>
  <c r="G35" i="23"/>
  <c r="E35" i="23"/>
  <c r="H34" i="23"/>
  <c r="G32" i="23"/>
  <c r="E32" i="23"/>
  <c r="H31" i="23"/>
  <c r="H30" i="23"/>
  <c r="H29" i="23"/>
  <c r="H28" i="23"/>
  <c r="H26" i="23"/>
  <c r="H25" i="23"/>
  <c r="H24" i="23"/>
  <c r="H23" i="23"/>
  <c r="G29" i="22"/>
  <c r="E29" i="22"/>
  <c r="H28" i="22"/>
  <c r="G26" i="22"/>
  <c r="E26" i="22"/>
  <c r="H25" i="22"/>
  <c r="H24" i="22"/>
  <c r="H23" i="22"/>
  <c r="G30" i="20"/>
  <c r="H30" i="20" s="1"/>
  <c r="E30" i="20"/>
  <c r="H29" i="20"/>
  <c r="H28" i="20"/>
  <c r="G26" i="20"/>
  <c r="E26" i="20"/>
  <c r="H25" i="20"/>
  <c r="H24" i="20"/>
  <c r="H23" i="20"/>
  <c r="G29" i="19"/>
  <c r="E29" i="19"/>
  <c r="H28" i="19"/>
  <c r="G26" i="19"/>
  <c r="E26" i="19"/>
  <c r="H25" i="19"/>
  <c r="H24" i="19"/>
  <c r="H23" i="19"/>
  <c r="G30" i="18"/>
  <c r="H30" i="18" s="1"/>
  <c r="E30" i="18"/>
  <c r="H29" i="18"/>
  <c r="E33" i="17"/>
  <c r="G30" i="11"/>
  <c r="E30" i="11"/>
  <c r="H29" i="11"/>
  <c r="H33" i="11"/>
  <c r="G28" i="13"/>
  <c r="H28" i="13" s="1"/>
  <c r="E28" i="13"/>
  <c r="H27" i="13"/>
  <c r="G29" i="16"/>
  <c r="E29" i="16"/>
  <c r="H28" i="16"/>
  <c r="G29" i="17"/>
  <c r="E29" i="17"/>
  <c r="H28" i="17"/>
  <c r="G36" i="18"/>
  <c r="E36" i="18"/>
  <c r="H35" i="18"/>
  <c r="H34" i="18"/>
  <c r="H33" i="18"/>
  <c r="H32" i="18"/>
  <c r="G27" i="18"/>
  <c r="E27" i="18"/>
  <c r="H26" i="18"/>
  <c r="H25" i="18"/>
  <c r="H24" i="18"/>
  <c r="H23" i="18"/>
  <c r="G33" i="17"/>
  <c r="H32" i="17"/>
  <c r="H31" i="17"/>
  <c r="G26" i="17"/>
  <c r="E26" i="17"/>
  <c r="H25" i="17"/>
  <c r="H24" i="17"/>
  <c r="H23" i="17"/>
  <c r="G32" i="16"/>
  <c r="E32" i="16"/>
  <c r="H31" i="16"/>
  <c r="G26" i="16"/>
  <c r="E26" i="16"/>
  <c r="H25" i="16"/>
  <c r="H24" i="16"/>
  <c r="H23" i="16"/>
  <c r="G30" i="15"/>
  <c r="H30" i="15" s="1"/>
  <c r="E30" i="15"/>
  <c r="H29" i="15"/>
  <c r="G27" i="15"/>
  <c r="E27" i="15"/>
  <c r="H26" i="15"/>
  <c r="H25" i="15"/>
  <c r="H24" i="15"/>
  <c r="H23" i="15"/>
  <c r="G27" i="14"/>
  <c r="E27" i="14"/>
  <c r="H26" i="14"/>
  <c r="G24" i="14"/>
  <c r="E24" i="14"/>
  <c r="H23" i="14"/>
  <c r="G31" i="13"/>
  <c r="E31" i="13"/>
  <c r="H31" i="13" s="1"/>
  <c r="H30" i="13"/>
  <c r="G25" i="13"/>
  <c r="E25" i="13"/>
  <c r="H24" i="13"/>
  <c r="H23" i="13"/>
  <c r="G27" i="12"/>
  <c r="E27" i="12"/>
  <c r="H26" i="12"/>
  <c r="G24" i="12"/>
  <c r="E24" i="12"/>
  <c r="H23" i="12"/>
  <c r="G34" i="11"/>
  <c r="E34" i="11"/>
  <c r="G27" i="11"/>
  <c r="E27" i="11"/>
  <c r="H26" i="11"/>
  <c r="H25" i="11"/>
  <c r="H24" i="11"/>
  <c r="H23" i="11"/>
  <c r="G31" i="10"/>
  <c r="E31" i="10"/>
  <c r="H30" i="10"/>
  <c r="H29" i="10"/>
  <c r="G27" i="10"/>
  <c r="E27" i="10"/>
  <c r="H26" i="10"/>
  <c r="H25" i="10"/>
  <c r="H24" i="10"/>
  <c r="H23" i="10"/>
  <c r="G30" i="9"/>
  <c r="E30" i="9"/>
  <c r="H29" i="9"/>
  <c r="H28" i="9"/>
  <c r="G26" i="9"/>
  <c r="E26" i="9"/>
  <c r="H25" i="9"/>
  <c r="H24" i="9"/>
  <c r="H23" i="9"/>
  <c r="G33" i="8"/>
  <c r="E33" i="8"/>
  <c r="H32" i="8"/>
  <c r="H31" i="8"/>
  <c r="G29" i="8"/>
  <c r="E29" i="8"/>
  <c r="H28" i="8"/>
  <c r="H27" i="8"/>
  <c r="H26" i="8"/>
  <c r="H25" i="8"/>
  <c r="H24" i="8"/>
  <c r="H23" i="8"/>
  <c r="G35" i="7"/>
  <c r="E35" i="7"/>
  <c r="H34" i="7"/>
  <c r="H33" i="7"/>
  <c r="H32" i="7"/>
  <c r="G30" i="7"/>
  <c r="E30" i="7"/>
  <c r="H29" i="7"/>
  <c r="H28" i="7"/>
  <c r="H27" i="7"/>
  <c r="H26" i="7"/>
  <c r="H25" i="7"/>
  <c r="H24" i="7"/>
  <c r="H23" i="7"/>
  <c r="G35" i="6"/>
  <c r="E35" i="6"/>
  <c r="H34" i="6"/>
  <c r="H33" i="6"/>
  <c r="H32" i="6"/>
  <c r="G30" i="6"/>
  <c r="E30" i="6"/>
  <c r="H29" i="6"/>
  <c r="H28" i="6"/>
  <c r="H27" i="6"/>
  <c r="H26" i="6"/>
  <c r="H25" i="6"/>
  <c r="H24" i="6"/>
  <c r="H23" i="6"/>
  <c r="G33" i="5"/>
  <c r="E33" i="5"/>
  <c r="H32" i="5"/>
  <c r="H31" i="5"/>
  <c r="G29" i="5"/>
  <c r="E29" i="5"/>
  <c r="H28" i="5"/>
  <c r="H27" i="5"/>
  <c r="H26" i="5"/>
  <c r="H25" i="5"/>
  <c r="H24" i="5"/>
  <c r="H23" i="5"/>
  <c r="G42" i="4"/>
  <c r="E42" i="4"/>
  <c r="H41" i="4"/>
  <c r="H40" i="4"/>
  <c r="H39" i="4"/>
  <c r="G37" i="4"/>
  <c r="H36" i="4"/>
  <c r="H34" i="4"/>
  <c r="H33" i="4"/>
  <c r="H32" i="4"/>
  <c r="H31" i="4"/>
  <c r="H30" i="4"/>
  <c r="H29" i="4"/>
  <c r="H28" i="4"/>
  <c r="G37" i="1"/>
  <c r="E37" i="1"/>
  <c r="H36" i="1"/>
  <c r="G31" i="1"/>
  <c r="E31" i="1"/>
  <c r="H33" i="1"/>
  <c r="H30" i="1"/>
  <c r="H34" i="1"/>
  <c r="H29" i="1"/>
  <c r="H35" i="1"/>
  <c r="H28" i="1"/>
  <c r="H27" i="1"/>
  <c r="H26" i="1"/>
  <c r="H25" i="1"/>
  <c r="H24" i="1"/>
  <c r="H23" i="1"/>
  <c r="H42" i="4" l="1"/>
  <c r="H37" i="4"/>
  <c r="H29" i="32"/>
  <c r="H33" i="32"/>
  <c r="H37" i="31"/>
  <c r="H24" i="30"/>
  <c r="H27" i="30"/>
  <c r="H27" i="29"/>
  <c r="H31" i="29"/>
  <c r="H29" i="28"/>
  <c r="H33" i="27"/>
  <c r="H29" i="27"/>
  <c r="H27" i="26"/>
  <c r="H31" i="26"/>
  <c r="H25" i="25"/>
  <c r="H28" i="25"/>
  <c r="H30" i="24"/>
  <c r="H27" i="24"/>
  <c r="H35" i="23"/>
  <c r="H32" i="23"/>
  <c r="H26" i="22"/>
  <c r="H29" i="22"/>
  <c r="H26" i="20"/>
  <c r="H26" i="19"/>
  <c r="H29" i="19"/>
  <c r="H36" i="18"/>
  <c r="H27" i="18"/>
  <c r="H30" i="11"/>
  <c r="H29" i="16"/>
  <c r="H26" i="16"/>
  <c r="H29" i="17"/>
  <c r="H33" i="17"/>
  <c r="H26" i="17"/>
  <c r="H32" i="16"/>
  <c r="H27" i="15"/>
  <c r="H27" i="14"/>
  <c r="H24" i="14"/>
  <c r="H25" i="13"/>
  <c r="H24" i="12"/>
  <c r="H27" i="12"/>
  <c r="H34" i="11"/>
  <c r="H27" i="11"/>
  <c r="H27" i="10"/>
  <c r="H31" i="10"/>
  <c r="H26" i="9"/>
  <c r="H30" i="9"/>
  <c r="H33" i="8"/>
  <c r="H29" i="8"/>
  <c r="H30" i="7"/>
  <c r="H35" i="7"/>
  <c r="H30" i="6"/>
  <c r="H35" i="6"/>
  <c r="H29" i="5"/>
  <c r="H33" i="5"/>
  <c r="H37" i="1"/>
  <c r="H31" i="1"/>
  <c r="H16" i="8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5A2CE70C-6D05-4298-8894-D148E7F8BE4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201CBD5-3B1C-4C4E-98B6-937261F17A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<sst xmlns="http://schemas.openxmlformats.org/spreadsheetml/2006/main" count="6912" uniqueCount="1526">
  <si>
    <t>National TAB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</si>
  <si>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</si>
  <si>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</si>
  <si>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</si>
  <si>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</si>
  <si>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</si>
  <si>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</si>
  <si>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</si>
  <si>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</si>
  <si>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</si>
  <si>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</si>
  <si>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</si>
  <si>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</si>
  <si>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</si>
  <si>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</si>
  <si>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</si>
  <si>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</si>
  <si>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</si>
  <si>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</si>
  <si>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</si>
  <si>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</si>
  <si>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</si>
  <si>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</si>
  <si>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</si>
  <si>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</si>
  <si>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</si>
  <si>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</si>
  <si>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</si>
  <si>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</si>
  <si>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</si>
  <si>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</si>
  <si>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</si>
  <si>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</si>
  <si>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</si>
  <si>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FLOOR</t>
  </si>
  <si>
    <t>AREA</t>
  </si>
  <si>
    <t>B</t>
  </si>
  <si>
    <t>ROOM</t>
  </si>
  <si>
    <t>B111</t>
  </si>
  <si>
    <t>B106</t>
  </si>
  <si>
    <t>B103</t>
  </si>
  <si>
    <t>B114</t>
  </si>
  <si>
    <t>B117</t>
  </si>
  <si>
    <t>B123A</t>
  </si>
  <si>
    <t>M-301</t>
  </si>
  <si>
    <t>HP</t>
  </si>
  <si>
    <t>VHP-048</t>
  </si>
  <si>
    <t>B100</t>
  </si>
  <si>
    <t>A</t>
  </si>
  <si>
    <t>A124</t>
  </si>
  <si>
    <t>A108</t>
  </si>
  <si>
    <t>C130</t>
  </si>
  <si>
    <t>C</t>
  </si>
  <si>
    <t>C103</t>
  </si>
  <si>
    <t>C107</t>
  </si>
  <si>
    <t>C110</t>
  </si>
  <si>
    <t>C118</t>
  </si>
  <si>
    <t>C115</t>
  </si>
  <si>
    <t>VHP-009</t>
  </si>
  <si>
    <t>RIGHT</t>
  </si>
  <si>
    <t>LEFT</t>
  </si>
  <si>
    <t>VHP-012</t>
  </si>
  <si>
    <t>VHP-024</t>
  </si>
  <si>
    <t>VHP-006</t>
  </si>
  <si>
    <t>LEFT TOP</t>
  </si>
  <si>
    <t>LEFT BOTTOM</t>
  </si>
  <si>
    <t>RIGHT TOP</t>
  </si>
  <si>
    <t>CENTER TOP</t>
  </si>
  <si>
    <t>VHP-036</t>
  </si>
  <si>
    <t>RIGHT BOTTOM</t>
  </si>
  <si>
    <t>TOP</t>
  </si>
  <si>
    <t>C1-1</t>
  </si>
  <si>
    <t>C1-2</t>
  </si>
  <si>
    <t>C1-5</t>
  </si>
  <si>
    <t>A1-13</t>
  </si>
  <si>
    <t>C1-6</t>
  </si>
  <si>
    <t>A1-1</t>
  </si>
  <si>
    <t>A1-4</t>
  </si>
  <si>
    <t>A1-3</t>
  </si>
  <si>
    <t>A1-5</t>
  </si>
  <si>
    <t>A1-7</t>
  </si>
  <si>
    <t>A1-6</t>
  </si>
  <si>
    <t>A1-8</t>
  </si>
  <si>
    <t>B1-7</t>
  </si>
  <si>
    <t>C1-7</t>
  </si>
  <si>
    <t>B1-6</t>
  </si>
  <si>
    <t>B1-1</t>
  </si>
  <si>
    <t>B1-2</t>
  </si>
  <si>
    <t>B1-3</t>
  </si>
  <si>
    <t>ZONE</t>
  </si>
  <si>
    <t>B1-4</t>
  </si>
  <si>
    <t>C1-8</t>
  </si>
  <si>
    <t>B1-5</t>
  </si>
  <si>
    <t>A1-2</t>
  </si>
  <si>
    <t>C1-3</t>
  </si>
  <si>
    <t>C1-4</t>
  </si>
  <si>
    <t>D</t>
  </si>
  <si>
    <t>D103</t>
  </si>
  <si>
    <t>D111</t>
  </si>
  <si>
    <t>D114</t>
  </si>
  <si>
    <t>VHP-240</t>
  </si>
  <si>
    <t>D1-4A</t>
  </si>
  <si>
    <t>D1-1</t>
  </si>
  <si>
    <t>D1-3</t>
  </si>
  <si>
    <t>D1-2</t>
  </si>
  <si>
    <t>D1-5</t>
  </si>
  <si>
    <t>OAV</t>
  </si>
  <si>
    <t>TAG</t>
  </si>
  <si>
    <t>SIZE</t>
  </si>
  <si>
    <t>ROOM POSITION</t>
  </si>
  <si>
    <t>OB1-1A / B</t>
  </si>
  <si>
    <t>OB1-2A / B</t>
  </si>
  <si>
    <t>OB1-3A / B</t>
  </si>
  <si>
    <t>OB1-4A / B</t>
  </si>
  <si>
    <t>OB1-5A / B</t>
  </si>
  <si>
    <t>OB1-6A / B</t>
  </si>
  <si>
    <t>OAV-08</t>
  </si>
  <si>
    <t>OAV-08 / OAV-08</t>
  </si>
  <si>
    <t>OAV-05 / OAV-05</t>
  </si>
  <si>
    <t>OB1-7</t>
  </si>
  <si>
    <t>OA1-1</t>
  </si>
  <si>
    <t>OA1-2</t>
  </si>
  <si>
    <t>OA1-5</t>
  </si>
  <si>
    <t>OC1-5</t>
  </si>
  <si>
    <t>OA1-13</t>
  </si>
  <si>
    <t>OC1-1</t>
  </si>
  <si>
    <t>OC1-2</t>
  </si>
  <si>
    <t>OC1-6</t>
  </si>
  <si>
    <t>OD1-4A</t>
  </si>
  <si>
    <t>OD1-1</t>
  </si>
  <si>
    <t>OD1-3</t>
  </si>
  <si>
    <t>OD1-2</t>
  </si>
  <si>
    <t>OAV-05</t>
  </si>
  <si>
    <t>SEE A1-1</t>
  </si>
  <si>
    <t>SEE A1-5</t>
  </si>
  <si>
    <t>OC1-3A / B</t>
  </si>
  <si>
    <t>OC1-4A / B</t>
  </si>
  <si>
    <t>OC1-7A / B</t>
  </si>
  <si>
    <t>OC1-8A / B</t>
  </si>
  <si>
    <t>OAV-10</t>
  </si>
  <si>
    <t>OAV-06</t>
  </si>
  <si>
    <t>OAV-16</t>
  </si>
  <si>
    <t>OD1-4B</t>
  </si>
  <si>
    <t>SEE D1-2</t>
  </si>
  <si>
    <t>E</t>
  </si>
  <si>
    <t>E137</t>
  </si>
  <si>
    <t>E103</t>
  </si>
  <si>
    <t>E131</t>
  </si>
  <si>
    <t>VHP-072</t>
  </si>
  <si>
    <t>A1-9</t>
  </si>
  <si>
    <t>TOP LEFT</t>
  </si>
  <si>
    <t>TOP LEFT CORNER</t>
  </si>
  <si>
    <t>A1-10</t>
  </si>
  <si>
    <t>A1-11</t>
  </si>
  <si>
    <t>TOP CENTER RIGHT</t>
  </si>
  <si>
    <t>TOP CENTER LEFT</t>
  </si>
  <si>
    <t>TOP RIGHT</t>
  </si>
  <si>
    <t>A1-12</t>
  </si>
  <si>
    <t>BOTTOM LEFT</t>
  </si>
  <si>
    <t>E1-1</t>
  </si>
  <si>
    <t>BOTTOM CENTER LEFT</t>
  </si>
  <si>
    <t>E1-2</t>
  </si>
  <si>
    <t>E1-6</t>
  </si>
  <si>
    <t>BOTTOM CENTER</t>
  </si>
  <si>
    <t>E1-4</t>
  </si>
  <si>
    <t>BOTTOM CENTER RIGHT</t>
  </si>
  <si>
    <t>E1-5</t>
  </si>
  <si>
    <t>BOTTOM RIGHT</t>
  </si>
  <si>
    <t>E1-8A</t>
  </si>
  <si>
    <t>VHP-018</t>
  </si>
  <si>
    <t>E1-9</t>
  </si>
  <si>
    <t>VHP-060</t>
  </si>
  <si>
    <t>LEFT CENTER</t>
  </si>
  <si>
    <t>E1-10</t>
  </si>
  <si>
    <t>OE1-8</t>
  </si>
  <si>
    <t>OE1-9</t>
  </si>
  <si>
    <t>SEE E1-18A</t>
  </si>
  <si>
    <t>OA1-9</t>
  </si>
  <si>
    <t>OA1-10</t>
  </si>
  <si>
    <t>OA1-11</t>
  </si>
  <si>
    <t>OA1-12</t>
  </si>
  <si>
    <t>OE1-1</t>
  </si>
  <si>
    <t>OE1-2</t>
  </si>
  <si>
    <t>OE1-5</t>
  </si>
  <si>
    <t>OE1-6</t>
  </si>
  <si>
    <t>OAV-12</t>
  </si>
  <si>
    <t>D1-4B</t>
  </si>
  <si>
    <t>E1-3</t>
  </si>
  <si>
    <t>OE1-3</t>
  </si>
  <si>
    <t>SEE E1-3</t>
  </si>
  <si>
    <t>NA</t>
  </si>
  <si>
    <t>F</t>
  </si>
  <si>
    <t>F112</t>
  </si>
  <si>
    <t>F106</t>
  </si>
  <si>
    <t>F109</t>
  </si>
  <si>
    <t>F1-3</t>
  </si>
  <si>
    <t>F1-2</t>
  </si>
  <si>
    <t>F1-4</t>
  </si>
  <si>
    <t>F103</t>
  </si>
  <si>
    <t>F1-1</t>
  </si>
  <si>
    <t>E1-8B</t>
  </si>
  <si>
    <t>OF1-1</t>
  </si>
  <si>
    <t>OF1-2A / B</t>
  </si>
  <si>
    <t>OF1-3A / B</t>
  </si>
  <si>
    <t>E119</t>
  </si>
  <si>
    <t>E1-7</t>
  </si>
  <si>
    <t>OE1-7</t>
  </si>
  <si>
    <t>Project: Selma Burke Middle School</t>
  </si>
  <si>
    <t>Address: 235 Rinehardt Rd  Mooresville, NC</t>
  </si>
  <si>
    <t>Asset: HEAT PUMP A1-1</t>
  </si>
  <si>
    <t>Asset: HEAT PUMP B1-1</t>
  </si>
  <si>
    <t>Area: B111</t>
  </si>
  <si>
    <t>C2-1</t>
  </si>
  <si>
    <t>C2-2</t>
  </si>
  <si>
    <t>C2-3</t>
  </si>
  <si>
    <t>C2-4</t>
  </si>
  <si>
    <t>C2-5</t>
  </si>
  <si>
    <t>C2-6</t>
  </si>
  <si>
    <t>C2-7</t>
  </si>
  <si>
    <t>C2-8</t>
  </si>
  <si>
    <t>C2-9</t>
  </si>
  <si>
    <t>C203</t>
  </si>
  <si>
    <t>C207</t>
  </si>
  <si>
    <t>C210</t>
  </si>
  <si>
    <t>C231</t>
  </si>
  <si>
    <t>C218</t>
  </si>
  <si>
    <t>C215</t>
  </si>
  <si>
    <t>OC2-1</t>
  </si>
  <si>
    <t>OC2-2</t>
  </si>
  <si>
    <t>OC2-5</t>
  </si>
  <si>
    <t>OC2-6</t>
  </si>
  <si>
    <t>OC2-9</t>
  </si>
  <si>
    <t>OC2-3A / B</t>
  </si>
  <si>
    <t>OC2-4A / B</t>
  </si>
  <si>
    <t>OC2-7A / B</t>
  </si>
  <si>
    <t>OC2-8A / B</t>
  </si>
  <si>
    <t>B11-1</t>
  </si>
  <si>
    <t>B11-2</t>
  </si>
  <si>
    <t>B11-3</t>
  </si>
  <si>
    <t>B11-4</t>
  </si>
  <si>
    <t>B11-5</t>
  </si>
  <si>
    <t>B11-6</t>
  </si>
  <si>
    <t>B11-7</t>
  </si>
  <si>
    <t>B11-8</t>
  </si>
  <si>
    <t>SUPPLY</t>
  </si>
  <si>
    <t>RB11-1</t>
  </si>
  <si>
    <t>RB11-2</t>
  </si>
  <si>
    <t>RB11-3</t>
  </si>
  <si>
    <t>RETURN</t>
  </si>
  <si>
    <t>B112</t>
  </si>
  <si>
    <t>R-5</t>
  </si>
  <si>
    <t>RB11-4</t>
  </si>
  <si>
    <t>R-1</t>
  </si>
  <si>
    <t>B110</t>
  </si>
  <si>
    <t>B108</t>
  </si>
  <si>
    <t>B109</t>
  </si>
  <si>
    <t>R-2</t>
  </si>
  <si>
    <t>S-3</t>
  </si>
  <si>
    <t>S-1</t>
  </si>
  <si>
    <t>S-2</t>
  </si>
  <si>
    <t>CLIMATEMASTER</t>
  </si>
  <si>
    <t>X</t>
  </si>
  <si>
    <t>Asset: HEAT PUMP B1-2</t>
  </si>
  <si>
    <t>Area: B106</t>
  </si>
  <si>
    <t>B12-1</t>
  </si>
  <si>
    <t>B12-2</t>
  </si>
  <si>
    <t>B12-3</t>
  </si>
  <si>
    <t>B12-4</t>
  </si>
  <si>
    <t>B12-5</t>
  </si>
  <si>
    <t>B12-6</t>
  </si>
  <si>
    <t>RB12-1</t>
  </si>
  <si>
    <t>RB12-2</t>
  </si>
  <si>
    <t>B107</t>
  </si>
  <si>
    <t>B105</t>
  </si>
  <si>
    <t>Asset: HEAT PUMP B1-3</t>
  </si>
  <si>
    <t>Area: B103</t>
  </si>
  <si>
    <t>B113-1</t>
  </si>
  <si>
    <t>B113-2</t>
  </si>
  <si>
    <t>B113-3</t>
  </si>
  <si>
    <t>B113-4</t>
  </si>
  <si>
    <t>B113-5</t>
  </si>
  <si>
    <t>B113-6</t>
  </si>
  <si>
    <t>B113-7</t>
  </si>
  <si>
    <t>RB13-1</t>
  </si>
  <si>
    <t>RB13-2</t>
  </si>
  <si>
    <t>RB13-3</t>
  </si>
  <si>
    <t>B101</t>
  </si>
  <si>
    <t>B104</t>
  </si>
  <si>
    <t>B102</t>
  </si>
  <si>
    <t>Asset: HEAT PUMP B1-4</t>
  </si>
  <si>
    <t>Area: B114</t>
  </si>
  <si>
    <t>B14-1</t>
  </si>
  <si>
    <t>B14-2</t>
  </si>
  <si>
    <t>B14-3</t>
  </si>
  <si>
    <t>B14-4</t>
  </si>
  <si>
    <t>B14-5</t>
  </si>
  <si>
    <t>B14-6</t>
  </si>
  <si>
    <t>B14-7</t>
  </si>
  <si>
    <t>RB14-1</t>
  </si>
  <si>
    <t>RB14-2</t>
  </si>
  <si>
    <t>RB14-3</t>
  </si>
  <si>
    <t>A134</t>
  </si>
  <si>
    <t>B113</t>
  </si>
  <si>
    <t>B115</t>
  </si>
  <si>
    <t>Asset: HEAT PUMP B1-5</t>
  </si>
  <si>
    <t>Area: B117</t>
  </si>
  <si>
    <t>RB15-1</t>
  </si>
  <si>
    <t>RB15-2</t>
  </si>
  <si>
    <t>B116</t>
  </si>
  <si>
    <t>B118</t>
  </si>
  <si>
    <t>B15-1</t>
  </si>
  <si>
    <t>B15-2</t>
  </si>
  <si>
    <t>B15-3</t>
  </si>
  <si>
    <t>B15-4</t>
  </si>
  <si>
    <t>B15-5</t>
  </si>
  <si>
    <t>B15-6</t>
  </si>
  <si>
    <t>Asset: HEAT PUMP B1-6</t>
  </si>
  <si>
    <t>Area: B123A</t>
  </si>
  <si>
    <t>Asset: HEAT PUMP B1-7</t>
  </si>
  <si>
    <t>B16-1</t>
  </si>
  <si>
    <t>B16-2</t>
  </si>
  <si>
    <t>B16-3</t>
  </si>
  <si>
    <t>RB16-1</t>
  </si>
  <si>
    <t>RB16-2</t>
  </si>
  <si>
    <t>B124</t>
  </si>
  <si>
    <t>B121</t>
  </si>
  <si>
    <t>R-4</t>
  </si>
  <si>
    <t>S-4</t>
  </si>
  <si>
    <t>B17-1</t>
  </si>
  <si>
    <t>B17-2</t>
  </si>
  <si>
    <t>B17-3</t>
  </si>
  <si>
    <t>B17-4</t>
  </si>
  <si>
    <t>RB17-1</t>
  </si>
  <si>
    <t>RB17-2</t>
  </si>
  <si>
    <t>B119</t>
  </si>
  <si>
    <t>R-3</t>
  </si>
  <si>
    <t>B128</t>
  </si>
  <si>
    <t>B129</t>
  </si>
  <si>
    <t>Asset: HEAT PUMP A1-2</t>
  </si>
  <si>
    <t>Asset: HEAT PUMP A1-3</t>
  </si>
  <si>
    <t>Asset: HEAT PUMP A1-4</t>
  </si>
  <si>
    <t>Asset: HEAT PUMP A1-5</t>
  </si>
  <si>
    <t>Area: B100</t>
  </si>
  <si>
    <t>Area: A124</t>
  </si>
  <si>
    <t>A11-1</t>
  </si>
  <si>
    <t>A11-2</t>
  </si>
  <si>
    <t>A11-3</t>
  </si>
  <si>
    <t>A11-4</t>
  </si>
  <si>
    <t>RA11-1</t>
  </si>
  <si>
    <t>RA11-2</t>
  </si>
  <si>
    <t>A115</t>
  </si>
  <si>
    <t>A122</t>
  </si>
  <si>
    <t>A119</t>
  </si>
  <si>
    <t>A121</t>
  </si>
  <si>
    <t>DUCT</t>
  </si>
  <si>
    <t>OA FROM DOAS</t>
  </si>
  <si>
    <t>RA12-1</t>
  </si>
  <si>
    <t>A118</t>
  </si>
  <si>
    <t>A112-1</t>
  </si>
  <si>
    <t>A13-1</t>
  </si>
  <si>
    <t>A13-2</t>
  </si>
  <si>
    <t>A117</t>
  </si>
  <si>
    <t>RA113-1</t>
  </si>
  <si>
    <t>RA13-1</t>
  </si>
  <si>
    <t>A14-1</t>
  </si>
  <si>
    <t>RA14-1</t>
  </si>
  <si>
    <t>A125</t>
  </si>
  <si>
    <t>A15-1</t>
  </si>
  <si>
    <t>A15-2</t>
  </si>
  <si>
    <t>A15-3</t>
  </si>
  <si>
    <t>A15-4</t>
  </si>
  <si>
    <t>A100</t>
  </si>
  <si>
    <t>A001</t>
  </si>
  <si>
    <t>S-12</t>
  </si>
  <si>
    <t>16X8</t>
  </si>
  <si>
    <t>RA15-1</t>
  </si>
  <si>
    <t>Asset: HEAT PUMP A1-6</t>
  </si>
  <si>
    <t>Area: A108</t>
  </si>
  <si>
    <t>Asset: HEAT PUMP A1-8</t>
  </si>
  <si>
    <t>Asset: HEAT PUMP A1-7</t>
  </si>
  <si>
    <t>RA16-1</t>
  </si>
  <si>
    <t>A102</t>
  </si>
  <si>
    <t>A16-1</t>
  </si>
  <si>
    <t>A16-2</t>
  </si>
  <si>
    <t>A16-3</t>
  </si>
  <si>
    <t>A103</t>
  </si>
  <si>
    <t>RA17-1</t>
  </si>
  <si>
    <t>RA17-2</t>
  </si>
  <si>
    <t>OA</t>
  </si>
  <si>
    <t>A106</t>
  </si>
  <si>
    <t>A101</t>
  </si>
  <si>
    <t>A17-1</t>
  </si>
  <si>
    <t>A17-2</t>
  </si>
  <si>
    <t>A17-3</t>
  </si>
  <si>
    <t>A18-1</t>
  </si>
  <si>
    <t>A18-2</t>
  </si>
  <si>
    <t>A18-3</t>
  </si>
  <si>
    <t>A18-4</t>
  </si>
  <si>
    <t>A109</t>
  </si>
  <si>
    <t>A111</t>
  </si>
  <si>
    <t>A110</t>
  </si>
  <si>
    <t>A113</t>
  </si>
  <si>
    <t>RA18-1</t>
  </si>
  <si>
    <t>RA18-2</t>
  </si>
  <si>
    <t>RA18-3</t>
  </si>
  <si>
    <t>RA18-4</t>
  </si>
  <si>
    <t>Asset: HEAT PUMP A1-9</t>
  </si>
  <si>
    <t>Area: E103</t>
  </si>
  <si>
    <t>RA19-1</t>
  </si>
  <si>
    <t>A126</t>
  </si>
  <si>
    <t>A19-1</t>
  </si>
  <si>
    <t>A19-2</t>
  </si>
  <si>
    <t>A19-3</t>
  </si>
  <si>
    <t>Asset: HEAT PUMP A1-10</t>
  </si>
  <si>
    <t>RA110-1</t>
  </si>
  <si>
    <t>RA110-2</t>
  </si>
  <si>
    <t>A131</t>
  </si>
  <si>
    <t>A129</t>
  </si>
  <si>
    <t>A110-1</t>
  </si>
  <si>
    <t>A110-2</t>
  </si>
  <si>
    <t>A110-3</t>
  </si>
  <si>
    <t>A29</t>
  </si>
  <si>
    <t>Asset: HEAT PUMP A1-11</t>
  </si>
  <si>
    <t>RA111-1</t>
  </si>
  <si>
    <t>A128</t>
  </si>
  <si>
    <t>A111-1</t>
  </si>
  <si>
    <t>A111-2</t>
  </si>
  <si>
    <t>A111-3</t>
  </si>
  <si>
    <t>Asset: HEAT PUMP A1-12</t>
  </si>
  <si>
    <t>A112-2</t>
  </si>
  <si>
    <t>A112-3</t>
  </si>
  <si>
    <t>A112-4</t>
  </si>
  <si>
    <t>A112-5</t>
  </si>
  <si>
    <t>A112-6</t>
  </si>
  <si>
    <t>A112-7</t>
  </si>
  <si>
    <t>A112-8</t>
  </si>
  <si>
    <t>A112-9</t>
  </si>
  <si>
    <t>RA112-1</t>
  </si>
  <si>
    <t>A130</t>
  </si>
  <si>
    <t>R-9</t>
  </si>
  <si>
    <t>46X22</t>
  </si>
  <si>
    <t>S-5</t>
  </si>
  <si>
    <t>Area: C130</t>
  </si>
  <si>
    <t>Asset: HEAT PUMP A1-13</t>
  </si>
  <si>
    <t>A132</t>
  </si>
  <si>
    <t>A113-1</t>
  </si>
  <si>
    <t>A113-2</t>
  </si>
  <si>
    <t>A113-3</t>
  </si>
  <si>
    <t>A113-4</t>
  </si>
  <si>
    <t>Asset: HEAT PUMP C1-1</t>
  </si>
  <si>
    <t>Area: C103</t>
  </si>
  <si>
    <t>RC11-1</t>
  </si>
  <si>
    <t>C104</t>
  </si>
  <si>
    <t>C11-1</t>
  </si>
  <si>
    <t>C11-2</t>
  </si>
  <si>
    <t>Asset: HEAT PUMP C1-2</t>
  </si>
  <si>
    <t>RC12-1</t>
  </si>
  <si>
    <t>RC12-2</t>
  </si>
  <si>
    <t>C102</t>
  </si>
  <si>
    <t>C105</t>
  </si>
  <si>
    <t>C12-1</t>
  </si>
  <si>
    <t>C12-2</t>
  </si>
  <si>
    <t>C12-3</t>
  </si>
  <si>
    <t>C12-4</t>
  </si>
  <si>
    <t>Area: C107</t>
  </si>
  <si>
    <t>RC13-1</t>
  </si>
  <si>
    <t>RC13-2</t>
  </si>
  <si>
    <t>C106</t>
  </si>
  <si>
    <t>C108</t>
  </si>
  <si>
    <t>C13-1</t>
  </si>
  <si>
    <t>C13-2</t>
  </si>
  <si>
    <t>C13-3</t>
  </si>
  <si>
    <t>C13-4</t>
  </si>
  <si>
    <t>C13-5</t>
  </si>
  <si>
    <t>C13-6</t>
  </si>
  <si>
    <t>Asset: HEAT PUMP C1-3</t>
  </si>
  <si>
    <t>Area: C110</t>
  </si>
  <si>
    <t>Asset: HEAT PUMP C1-4</t>
  </si>
  <si>
    <t>RC14-1</t>
  </si>
  <si>
    <t>RC14-2</t>
  </si>
  <si>
    <t>C109</t>
  </si>
  <si>
    <t>C111</t>
  </si>
  <si>
    <t>C14-1</t>
  </si>
  <si>
    <t>C14-2</t>
  </si>
  <si>
    <t>C14-3</t>
  </si>
  <si>
    <t>C14-4</t>
  </si>
  <si>
    <t>C14-5</t>
  </si>
  <si>
    <t>C14-6</t>
  </si>
  <si>
    <t>Asset: HEAT PUMP C1-5</t>
  </si>
  <si>
    <t>RC15-1</t>
  </si>
  <si>
    <t>RC15-2</t>
  </si>
  <si>
    <t>C15-1</t>
  </si>
  <si>
    <t>C15-2</t>
  </si>
  <si>
    <t>C15-3</t>
  </si>
  <si>
    <t>C15-4</t>
  </si>
  <si>
    <t>C119</t>
  </si>
  <si>
    <t>C128</t>
  </si>
  <si>
    <t>C127</t>
  </si>
  <si>
    <t>Asset: HEAT PUMP C1-6</t>
  </si>
  <si>
    <t>C16-1</t>
  </si>
  <si>
    <t>C123</t>
  </si>
  <si>
    <t>RC16-1</t>
  </si>
  <si>
    <t>Asset: HEAT PUMP C1-7</t>
  </si>
  <si>
    <t>Area: C118</t>
  </si>
  <si>
    <t>RC17-1</t>
  </si>
  <si>
    <t>RC17-2</t>
  </si>
  <si>
    <t>RC17-3</t>
  </si>
  <si>
    <t>RC17-4</t>
  </si>
  <si>
    <t>C117</t>
  </si>
  <si>
    <t>C120</t>
  </si>
  <si>
    <t>C121</t>
  </si>
  <si>
    <t>C122</t>
  </si>
  <si>
    <t>C17-1</t>
  </si>
  <si>
    <t>C17-2</t>
  </si>
  <si>
    <t>C17-3</t>
  </si>
  <si>
    <t>C17-4</t>
  </si>
  <si>
    <t>C17-5</t>
  </si>
  <si>
    <t>C17-6</t>
  </si>
  <si>
    <t>C17-7</t>
  </si>
  <si>
    <t>C17-8</t>
  </si>
  <si>
    <t>Area: C115</t>
  </si>
  <si>
    <t>Asset: HEAT PUMP C1-8</t>
  </si>
  <si>
    <t>RC18-1</t>
  </si>
  <si>
    <t>RC18-2</t>
  </si>
  <si>
    <t>C116</t>
  </si>
  <si>
    <t>C114</t>
  </si>
  <si>
    <t>C18-1</t>
  </si>
  <si>
    <t>C18-2</t>
  </si>
  <si>
    <t>C18-3</t>
  </si>
  <si>
    <t>C18-4</t>
  </si>
  <si>
    <t>C18-5</t>
  </si>
  <si>
    <t>C18-6</t>
  </si>
  <si>
    <t>Asset: HEAT PUMP D1-1</t>
  </si>
  <si>
    <t>Area: D111</t>
  </si>
  <si>
    <t>RD11-1</t>
  </si>
  <si>
    <t>D110</t>
  </si>
  <si>
    <t>R-13</t>
  </si>
  <si>
    <t>72X12</t>
  </si>
  <si>
    <t>D11-1</t>
  </si>
  <si>
    <t>D11-2</t>
  </si>
  <si>
    <t>D11-3</t>
  </si>
  <si>
    <t>D11-4</t>
  </si>
  <si>
    <t>D109</t>
  </si>
  <si>
    <t>S-10</t>
  </si>
  <si>
    <t>18X6</t>
  </si>
  <si>
    <t>Asset: HEAT PUMP D1-2</t>
  </si>
  <si>
    <t>Asset: HEAT PUMP D1-3</t>
  </si>
  <si>
    <t>D13-1</t>
  </si>
  <si>
    <t>D13-2</t>
  </si>
  <si>
    <t>D13-3</t>
  </si>
  <si>
    <t>D13-4</t>
  </si>
  <si>
    <t>D13-5</t>
  </si>
  <si>
    <t>D13-6</t>
  </si>
  <si>
    <t>RD13-1</t>
  </si>
  <si>
    <t>RD13-2</t>
  </si>
  <si>
    <t>D100</t>
  </si>
  <si>
    <t>R-6</t>
  </si>
  <si>
    <t>D107</t>
  </si>
  <si>
    <t>D108</t>
  </si>
  <si>
    <t>D001</t>
  </si>
  <si>
    <t>D101</t>
  </si>
  <si>
    <t>RD12-1</t>
  </si>
  <si>
    <t>D12-1</t>
  </si>
  <si>
    <t>RD12-2</t>
  </si>
  <si>
    <t>D116</t>
  </si>
  <si>
    <t>D117</t>
  </si>
  <si>
    <t>D113</t>
  </si>
  <si>
    <t>D12-2</t>
  </si>
  <si>
    <t>D12-3</t>
  </si>
  <si>
    <t>D12-4</t>
  </si>
  <si>
    <t>D12-5</t>
  </si>
  <si>
    <t>D12-6</t>
  </si>
  <si>
    <t>D12-7</t>
  </si>
  <si>
    <t>D12-8</t>
  </si>
  <si>
    <t>D12-9</t>
  </si>
  <si>
    <t>D12-10</t>
  </si>
  <si>
    <t>D112</t>
  </si>
  <si>
    <t>D118</t>
  </si>
  <si>
    <t>D119</t>
  </si>
  <si>
    <t>D120</t>
  </si>
  <si>
    <t>D121</t>
  </si>
  <si>
    <t>D122</t>
  </si>
  <si>
    <t>D123</t>
  </si>
  <si>
    <t>Asset: HEAT PUMP D1-4A</t>
  </si>
  <si>
    <t>Area: D103</t>
  </si>
  <si>
    <t>D14A-1</t>
  </si>
  <si>
    <t>D14A-2</t>
  </si>
  <si>
    <t>D14A-3</t>
  </si>
  <si>
    <t>D14A-4</t>
  </si>
  <si>
    <t>D14A-5</t>
  </si>
  <si>
    <t>D14A-6</t>
  </si>
  <si>
    <t>D14A-7</t>
  </si>
  <si>
    <t>D14A-8</t>
  </si>
  <si>
    <t>S-13</t>
  </si>
  <si>
    <t>S-11</t>
  </si>
  <si>
    <t>D106</t>
  </si>
  <si>
    <t>D102</t>
  </si>
  <si>
    <t>24X8</t>
  </si>
  <si>
    <t>D14A-9</t>
  </si>
  <si>
    <t>RD14A-1</t>
  </si>
  <si>
    <t>RD14A-2</t>
  </si>
  <si>
    <t>RD14A-3</t>
  </si>
  <si>
    <t>R-11</t>
  </si>
  <si>
    <t>R-8</t>
  </si>
  <si>
    <t>8X6</t>
  </si>
  <si>
    <t>28X40</t>
  </si>
  <si>
    <t>Asset: HEAT PUMP D1-4B</t>
  </si>
  <si>
    <t>Area: D114</t>
  </si>
  <si>
    <t>RD14B-1</t>
  </si>
  <si>
    <t>RD14B-2</t>
  </si>
  <si>
    <t>RD14B-3</t>
  </si>
  <si>
    <t>DAMPER</t>
  </si>
  <si>
    <t>D14B-1</t>
  </si>
  <si>
    <t>D14B-2</t>
  </si>
  <si>
    <t>D14B-3</t>
  </si>
  <si>
    <t>D14B-4</t>
  </si>
  <si>
    <t>D14B-5</t>
  </si>
  <si>
    <t>D14B-6</t>
  </si>
  <si>
    <t>D14B-7</t>
  </si>
  <si>
    <t>D14B-8</t>
  </si>
  <si>
    <t>D14B-9</t>
  </si>
  <si>
    <t>D14B-10</t>
  </si>
  <si>
    <t>D126</t>
  </si>
  <si>
    <t>D130</t>
  </si>
  <si>
    <t>D129</t>
  </si>
  <si>
    <t>Asset: HEAT PUMP D1-5</t>
  </si>
  <si>
    <t>RD15-1</t>
  </si>
  <si>
    <t>RD15-2</t>
  </si>
  <si>
    <t>RD15-3</t>
  </si>
  <si>
    <t>RD15-4</t>
  </si>
  <si>
    <t>RD15-5</t>
  </si>
  <si>
    <t>D125</t>
  </si>
  <si>
    <t>D131</t>
  </si>
  <si>
    <t>D132</t>
  </si>
  <si>
    <t>D133</t>
  </si>
  <si>
    <t>D138</t>
  </si>
  <si>
    <t>D15-1</t>
  </si>
  <si>
    <t>D15-2</t>
  </si>
  <si>
    <t>D15-3</t>
  </si>
  <si>
    <t>D15-4</t>
  </si>
  <si>
    <t>D15-5</t>
  </si>
  <si>
    <t>D15-6</t>
  </si>
  <si>
    <t>D15-7</t>
  </si>
  <si>
    <t>D15-8</t>
  </si>
  <si>
    <t>D15-9</t>
  </si>
  <si>
    <t>D135</t>
  </si>
  <si>
    <t>D136</t>
  </si>
  <si>
    <t>D137</t>
  </si>
  <si>
    <t>D128</t>
  </si>
  <si>
    <t>NOTES:</t>
  </si>
  <si>
    <t>Asset: HEAT PUMP E1-1</t>
  </si>
  <si>
    <t>Asset: HEAT PUMP E1-6</t>
  </si>
  <si>
    <t>Asset: HEAT PUMP E1-5</t>
  </si>
  <si>
    <t>Asset: HEAT PUMP E1-4</t>
  </si>
  <si>
    <t>Asset: HEAT PUMP E1-3</t>
  </si>
  <si>
    <t>Asset: HEAT PUMP E1-2</t>
  </si>
  <si>
    <t>E11-1</t>
  </si>
  <si>
    <t>E11-2</t>
  </si>
  <si>
    <t>E11-3</t>
  </si>
  <si>
    <t>E11-4</t>
  </si>
  <si>
    <t>E11-5</t>
  </si>
  <si>
    <t>E11-6</t>
  </si>
  <si>
    <t>E11-7</t>
  </si>
  <si>
    <t>RE11-1</t>
  </si>
  <si>
    <t>E105</t>
  </si>
  <si>
    <t>E101</t>
  </si>
  <si>
    <t>E100</t>
  </si>
  <si>
    <t>E107</t>
  </si>
  <si>
    <t>E12-1</t>
  </si>
  <si>
    <t>E12-2</t>
  </si>
  <si>
    <t>E12-3</t>
  </si>
  <si>
    <t>E12-4</t>
  </si>
  <si>
    <t>E106</t>
  </si>
  <si>
    <t>E109</t>
  </si>
  <si>
    <t>RE12-1</t>
  </si>
  <si>
    <t>E13-1</t>
  </si>
  <si>
    <t>E13-2</t>
  </si>
  <si>
    <t>E13-3</t>
  </si>
  <si>
    <t>E104</t>
  </si>
  <si>
    <t>E111</t>
  </si>
  <si>
    <t>E112</t>
  </si>
  <si>
    <t>RE13-1</t>
  </si>
  <si>
    <t>RE13-2</t>
  </si>
  <si>
    <t>RE13-3</t>
  </si>
  <si>
    <t>E14-1</t>
  </si>
  <si>
    <t>E14-2</t>
  </si>
  <si>
    <t>RE14-1</t>
  </si>
  <si>
    <t>RE14-2</t>
  </si>
  <si>
    <t>E110</t>
  </si>
  <si>
    <t>E122</t>
  </si>
  <si>
    <t>E15-1</t>
  </si>
  <si>
    <t>E15-2</t>
  </si>
  <si>
    <t>E15-3</t>
  </si>
  <si>
    <t>E15-4</t>
  </si>
  <si>
    <t>E15-5</t>
  </si>
  <si>
    <t>E116</t>
  </si>
  <si>
    <t>E118</t>
  </si>
  <si>
    <t>E117</t>
  </si>
  <si>
    <t>RE15-1</t>
  </si>
  <si>
    <t>RE15-2</t>
  </si>
  <si>
    <t>RE15-3</t>
  </si>
  <si>
    <t>30 CFM OA FROM DOAS DUCTED TO RA VIA DAMPER</t>
  </si>
  <si>
    <t>70 CFM OA FROM DOAS DUCTED TO RA VIA DAMPER</t>
  </si>
  <si>
    <t>55 CFM OA FROM DOAS DUCTED TO RA VIA DAMPER</t>
  </si>
  <si>
    <t>105 CFM OA FROM DOAS DUCTED TO RA VIA DAMPER</t>
  </si>
  <si>
    <t>80 CFM OA FROM DOAS DUCTED TO RA VIA DAMPER</t>
  </si>
  <si>
    <t>900 CFM RA VIA DAMPER BETWEEN HP 1-4B AND D1-5 RA DUCTS.</t>
  </si>
  <si>
    <t>RE16-1</t>
  </si>
  <si>
    <t>E113</t>
  </si>
  <si>
    <t>R-12</t>
  </si>
  <si>
    <t>24X10</t>
  </si>
  <si>
    <t>E16-1</t>
  </si>
  <si>
    <t>E16-2</t>
  </si>
  <si>
    <t>E16-3</t>
  </si>
  <si>
    <t>Area: E119</t>
  </si>
  <si>
    <t>E115</t>
  </si>
  <si>
    <t>RE17-1</t>
  </si>
  <si>
    <t>E17-1</t>
  </si>
  <si>
    <t>E17-2</t>
  </si>
  <si>
    <t>E17-3</t>
  </si>
  <si>
    <t>Asset: HEAT PUMP E1-7</t>
  </si>
  <si>
    <t>Area: E137</t>
  </si>
  <si>
    <t>RE18-1</t>
  </si>
  <si>
    <t>E121</t>
  </si>
  <si>
    <t>R-10</t>
  </si>
  <si>
    <t>E19-1</t>
  </si>
  <si>
    <t>E18-1</t>
  </si>
  <si>
    <t>E18-2</t>
  </si>
  <si>
    <t>E18-3</t>
  </si>
  <si>
    <t>E18-4</t>
  </si>
  <si>
    <t>E18-5</t>
  </si>
  <si>
    <t>E18-6</t>
  </si>
  <si>
    <t>E18-7</t>
  </si>
  <si>
    <t>E18-8</t>
  </si>
  <si>
    <t>E18-9</t>
  </si>
  <si>
    <t>E18-10</t>
  </si>
  <si>
    <t>E18-11</t>
  </si>
  <si>
    <t>E18-12</t>
  </si>
  <si>
    <t>E18-13</t>
  </si>
  <si>
    <t>E18-14</t>
  </si>
  <si>
    <t>E18-15</t>
  </si>
  <si>
    <t>E18-16</t>
  </si>
  <si>
    <t>E18-17</t>
  </si>
  <si>
    <t>E18-18</t>
  </si>
  <si>
    <t>E18-19</t>
  </si>
  <si>
    <t>E18-20</t>
  </si>
  <si>
    <t>S-7</t>
  </si>
  <si>
    <t>20X8</t>
  </si>
  <si>
    <t>Asset: HEAT PUMP E1-8B</t>
  </si>
  <si>
    <t>Asset: HEAT PUMP E1-8A</t>
  </si>
  <si>
    <t>E1-8A AND E1-8B SHARE COMMON SUPPLY AND RETURN DUCTS. ALL GRD'S LISTED ON E1-18A.</t>
  </si>
  <si>
    <t>Area: E131</t>
  </si>
  <si>
    <t>Asset: HEAT PUMP E1-9</t>
  </si>
  <si>
    <t>Asset: HEAT PUMP E1-10</t>
  </si>
  <si>
    <t>RE19-1</t>
  </si>
  <si>
    <t>RE19-2</t>
  </si>
  <si>
    <t>E127</t>
  </si>
  <si>
    <t>E110-1</t>
  </si>
  <si>
    <t>E110-2</t>
  </si>
  <si>
    <t>E110-3</t>
  </si>
  <si>
    <t>E110-4</t>
  </si>
  <si>
    <t>E19-2</t>
  </si>
  <si>
    <t>E19-3</t>
  </si>
  <si>
    <t>E19-4</t>
  </si>
  <si>
    <t>E19-5</t>
  </si>
  <si>
    <t>E132</t>
  </si>
  <si>
    <t>RE110-1</t>
  </si>
  <si>
    <t>E128</t>
  </si>
  <si>
    <t>E110-5</t>
  </si>
  <si>
    <t>E110-6</t>
  </si>
  <si>
    <t>E110-7</t>
  </si>
  <si>
    <t>E110-8</t>
  </si>
  <si>
    <t>E129</t>
  </si>
  <si>
    <t>E134</t>
  </si>
  <si>
    <t>E125</t>
  </si>
  <si>
    <t>E110-9</t>
  </si>
  <si>
    <t>Asset: HEAT PUMP F1-1</t>
  </si>
  <si>
    <t>Area: F103</t>
  </si>
  <si>
    <t>RF11-1</t>
  </si>
  <si>
    <t>RF11-2</t>
  </si>
  <si>
    <t>F104</t>
  </si>
  <si>
    <t>E120</t>
  </si>
  <si>
    <t>F11-1</t>
  </si>
  <si>
    <t>F11-2</t>
  </si>
  <si>
    <t>F11-3</t>
  </si>
  <si>
    <t>F11-4</t>
  </si>
  <si>
    <t>F11-5</t>
  </si>
  <si>
    <t>F11-6</t>
  </si>
  <si>
    <t>F101</t>
  </si>
  <si>
    <t>F100</t>
  </si>
  <si>
    <t>Area: F106</t>
  </si>
  <si>
    <t>Asset: HEAT PUMP F1-2</t>
  </si>
  <si>
    <t>RF12-1</t>
  </si>
  <si>
    <t>RF12-2</t>
  </si>
  <si>
    <t>F12-1</t>
  </si>
  <si>
    <t>F12-2</t>
  </si>
  <si>
    <t>F12-3</t>
  </si>
  <si>
    <t>F12-4</t>
  </si>
  <si>
    <t>F12-5</t>
  </si>
  <si>
    <t>F12-6</t>
  </si>
  <si>
    <t>F105</t>
  </si>
  <si>
    <t>F107</t>
  </si>
  <si>
    <t>Asset: HEAT PUMP F1-3</t>
  </si>
  <si>
    <t>Area: F112</t>
  </si>
  <si>
    <t>Asset: HEAT PUMP F1-4</t>
  </si>
  <si>
    <t>Area: F109</t>
  </si>
  <si>
    <t>RF13-1</t>
  </si>
  <si>
    <t>RF14-1</t>
  </si>
  <si>
    <t>RF14-2</t>
  </si>
  <si>
    <t>RF13-2</t>
  </si>
  <si>
    <t>F13-1</t>
  </si>
  <si>
    <t>F13-2</t>
  </si>
  <si>
    <t>F13-3</t>
  </si>
  <si>
    <t>F13-4</t>
  </si>
  <si>
    <t>F13-5</t>
  </si>
  <si>
    <t>F13-6</t>
  </si>
  <si>
    <t>F13-7</t>
  </si>
  <si>
    <t>F14-1</t>
  </si>
  <si>
    <t>F14-2</t>
  </si>
  <si>
    <t>F14-3</t>
  </si>
  <si>
    <t>F14-4</t>
  </si>
  <si>
    <t>F14-5</t>
  </si>
  <si>
    <t>F14-6</t>
  </si>
  <si>
    <t>F114</t>
  </si>
  <si>
    <t>F111</t>
  </si>
  <si>
    <t>F113</t>
  </si>
  <si>
    <t>F110</t>
  </si>
  <si>
    <t>F108</t>
  </si>
  <si>
    <t>Asset: HEAT PUMP C2-1</t>
  </si>
  <si>
    <t>Area: C203</t>
  </si>
  <si>
    <t>RC22-1</t>
  </si>
  <si>
    <t>C204</t>
  </si>
  <si>
    <t>C22-1</t>
  </si>
  <si>
    <t>C22-2</t>
  </si>
  <si>
    <t>C205</t>
  </si>
  <si>
    <t>C21-1</t>
  </si>
  <si>
    <t>RC21-1</t>
  </si>
  <si>
    <t>SA200</t>
  </si>
  <si>
    <t>C21-2</t>
  </si>
  <si>
    <t>C21-3</t>
  </si>
  <si>
    <t>C21-4</t>
  </si>
  <si>
    <t>C21-5</t>
  </si>
  <si>
    <t>S-6</t>
  </si>
  <si>
    <t>C202</t>
  </si>
  <si>
    <t>RC21-2</t>
  </si>
  <si>
    <t>RC21-3</t>
  </si>
  <si>
    <t>R-7</t>
  </si>
  <si>
    <t>12X6</t>
  </si>
  <si>
    <t>12X8</t>
  </si>
  <si>
    <t>Asset: HEAT PUMP C2-3</t>
  </si>
  <si>
    <t>Area: C207</t>
  </si>
  <si>
    <t>C23-1</t>
  </si>
  <si>
    <t>RC23-1</t>
  </si>
  <si>
    <t>RC23-2</t>
  </si>
  <si>
    <t>C23-2</t>
  </si>
  <si>
    <t>C23-3</t>
  </si>
  <si>
    <t>C23-4</t>
  </si>
  <si>
    <t>C23-5</t>
  </si>
  <si>
    <t>C23-6</t>
  </si>
  <si>
    <t>C206</t>
  </si>
  <si>
    <t>C208</t>
  </si>
  <si>
    <t>BOTTOM</t>
  </si>
  <si>
    <t>Asset: HEAT PUMP C2-5</t>
  </si>
  <si>
    <t>Area: C231</t>
  </si>
  <si>
    <t>Asset: HEAT PUMP C2-6</t>
  </si>
  <si>
    <t>RC26-1</t>
  </si>
  <si>
    <t>C26-1</t>
  </si>
  <si>
    <t>C223</t>
  </si>
  <si>
    <t>C25-1</t>
  </si>
  <si>
    <t>RC25-1</t>
  </si>
  <si>
    <t>RC25-2</t>
  </si>
  <si>
    <t>C25-2</t>
  </si>
  <si>
    <t>C25-3</t>
  </si>
  <si>
    <t>C25-4</t>
  </si>
  <si>
    <t>C228</t>
  </si>
  <si>
    <t>C227</t>
  </si>
  <si>
    <t>C232</t>
  </si>
  <si>
    <t>C219</t>
  </si>
  <si>
    <t>Asset: HEAT PUMP C2-7</t>
  </si>
  <si>
    <t>Area: C218</t>
  </si>
  <si>
    <t>C27-1</t>
  </si>
  <si>
    <t>RC27-1</t>
  </si>
  <si>
    <t>C27-2</t>
  </si>
  <si>
    <t>C27-3</t>
  </si>
  <si>
    <t>C27-4</t>
  </si>
  <si>
    <t>C27-5</t>
  </si>
  <si>
    <t>C27-6</t>
  </si>
  <si>
    <t>C27-7</t>
  </si>
  <si>
    <t>C27-8</t>
  </si>
  <si>
    <t>RC27-2</t>
  </si>
  <si>
    <t>RC27-3</t>
  </si>
  <si>
    <t>RC27-4</t>
  </si>
  <si>
    <t>C217</t>
  </si>
  <si>
    <t>C221</t>
  </si>
  <si>
    <t>C220</t>
  </si>
  <si>
    <t>C222</t>
  </si>
  <si>
    <t>Asset: HEAT PUMP C2-8</t>
  </si>
  <si>
    <t>Area: C215</t>
  </si>
  <si>
    <t>Asset: HEAT PUMP C2-9</t>
  </si>
  <si>
    <t>RC28-1</t>
  </si>
  <si>
    <t>C28-1</t>
  </si>
  <si>
    <t>RC28-2</t>
  </si>
  <si>
    <t>C28-2</t>
  </si>
  <si>
    <t>C28-3</t>
  </si>
  <si>
    <t>C28-4</t>
  </si>
  <si>
    <t>C28-5</t>
  </si>
  <si>
    <t>C28-6</t>
  </si>
  <si>
    <t>C216</t>
  </si>
  <si>
    <t>C214</t>
  </si>
  <si>
    <t>C29-1</t>
  </si>
  <si>
    <t>RC29-1</t>
  </si>
  <si>
    <t>RC29-2</t>
  </si>
  <si>
    <t>RC29-3</t>
  </si>
  <si>
    <t>C29-2</t>
  </si>
  <si>
    <t>C29-3</t>
  </si>
  <si>
    <t>C213</t>
  </si>
  <si>
    <t>SB200</t>
  </si>
  <si>
    <t>ClimateMaster TE-026</t>
  </si>
  <si>
    <t>Model</t>
  </si>
  <si>
    <t>HP Model</t>
  </si>
  <si>
    <t>ClimateMaster TE-038</t>
  </si>
  <si>
    <t>ClimateMaster TE-049</t>
  </si>
  <si>
    <t>ClimateMaster TE-064</t>
  </si>
  <si>
    <t>ClimateMaster TE-072</t>
  </si>
  <si>
    <t>ClimateMaster TL-240</t>
  </si>
  <si>
    <t>ClimateMaster TS-006</t>
  </si>
  <si>
    <t>ClimateMaster TS-009</t>
  </si>
  <si>
    <t>ClimateMaster TS-012</t>
  </si>
  <si>
    <t>ClimateMaster TS-018</t>
  </si>
  <si>
    <t>TE-049</t>
  </si>
  <si>
    <t>12 GPM</t>
  </si>
  <si>
    <t>TE-026</t>
  </si>
  <si>
    <t>6 GPM</t>
  </si>
  <si>
    <t>TS-012</t>
  </si>
  <si>
    <t>TS-006</t>
  </si>
  <si>
    <t>1.25 GPM</t>
  </si>
  <si>
    <t>TS-009</t>
  </si>
  <si>
    <t>2.50 GPM</t>
  </si>
  <si>
    <t>1.88 GPM</t>
  </si>
  <si>
    <t>2.5 GPM</t>
  </si>
  <si>
    <t>TE-038</t>
  </si>
  <si>
    <t>9 GPM</t>
  </si>
  <si>
    <t>TE-26</t>
  </si>
  <si>
    <t>HP DESIGNED FOR 1600 CFM, SGRD TOTAL IS 2000 CFM</t>
  </si>
  <si>
    <t>Drive Data</t>
  </si>
  <si>
    <t>Motor Sheave Size / Bore</t>
  </si>
  <si>
    <t>Fan Sheave Size / Bore</t>
  </si>
  <si>
    <t>Belt CL Distance</t>
  </si>
  <si>
    <t>No. Belts / Size</t>
  </si>
  <si>
    <t>TL-240</t>
  </si>
  <si>
    <t>60 GPM</t>
  </si>
  <si>
    <t>HP DESIGNED FOR 230 CFM, SGRD TOTAL IS 300, EGRD TOTAL IS 400</t>
  </si>
  <si>
    <t>HP DESIGNED FOR 230 CFM, SGRD TOTAL IS 300, EGRD TOTAL IS 300</t>
  </si>
  <si>
    <t>HP DESIGN IS 230 CFM</t>
  </si>
  <si>
    <t>HP DESIGN IS 168 CFM</t>
  </si>
  <si>
    <t>HP DESIGN IS 168 CFM, SGRD TOTAL IS 200 CFM, EGRD TOTAL IS 200 CFM</t>
  </si>
  <si>
    <t>HP DESIGN IS 403 CFM</t>
  </si>
  <si>
    <t>HP DESIGN IS 573 CFM</t>
  </si>
  <si>
    <t>HP DESIGN IS 573 CFM, SGRD TOTAL IS 750 CFM, EGRD TOTAL IS 1600 CFM</t>
  </si>
  <si>
    <t>HP DESIGN IS 573 CFM, SGRD TOTAL IS 600 CFM, EGRD TOTAL IS 600 CFM</t>
  </si>
  <si>
    <t>HP DESIGN IS 800 CFM</t>
  </si>
  <si>
    <t>HP DESIGN IS 1200 CFM</t>
  </si>
  <si>
    <t>HP DESIGN IS 1600 CFM</t>
  </si>
  <si>
    <t>HP DESIGN IS 2000 CFM</t>
  </si>
  <si>
    <t>HP DESIGN IS 2300 CFM</t>
  </si>
  <si>
    <t>HP DESIGN IS 2300 CFM, SGRD TOTAL IS 4800 CFM (2400/HP), EGRD TOTAL IS 4800 CFM (2400 CFM/HP)</t>
  </si>
  <si>
    <t>HP DESIGN IS 8000 CFP</t>
  </si>
  <si>
    <t>HP DESIGN CFM</t>
  </si>
  <si>
    <t>HP DESIGNED FOR 800 CFM, SGRD TOTAL IS 1150 CFM, EGRD TOTAL IS 800 CFM</t>
  </si>
  <si>
    <t>HP DESIGNED FOR 800 CFM, SGRD TOTAL IS 1200 CFM, EGRD TOTAL IS 1200 CFM</t>
  </si>
  <si>
    <t>TE-72</t>
  </si>
  <si>
    <t>17 GPM</t>
  </si>
  <si>
    <t>TS-018</t>
  </si>
  <si>
    <t>HP DESIGN IS 2000 CFM, SGRD TOTAL IS 1800 CFM, EGRD TOTAL IS 2400 CFM</t>
  </si>
  <si>
    <t>TE-064</t>
  </si>
  <si>
    <t>15 GPM</t>
  </si>
  <si>
    <t>3.75 GPM</t>
  </si>
  <si>
    <t>Asset: HEAT PUMP C2-4</t>
  </si>
  <si>
    <t>Area: C210</t>
  </si>
  <si>
    <t>RC24-1</t>
  </si>
  <si>
    <t>C24-1</t>
  </si>
  <si>
    <t>C24-2</t>
  </si>
  <si>
    <t>C24-3</t>
  </si>
  <si>
    <t>C24-4</t>
  </si>
  <si>
    <t>C24-5</t>
  </si>
  <si>
    <t>C24-6</t>
  </si>
  <si>
    <t>RC24-2</t>
  </si>
  <si>
    <t>C209</t>
  </si>
  <si>
    <t>C211</t>
  </si>
  <si>
    <t>HP DESIGN IS 1600 CFM, SGRD TOTAL IS 1625 CFM, EGRD TOTAL IS 1800 CFM</t>
  </si>
  <si>
    <t>Frame</t>
  </si>
  <si>
    <t>Horsepower</t>
  </si>
  <si>
    <t>Motor Rpm</t>
  </si>
  <si>
    <t>Configuration</t>
  </si>
  <si>
    <t>Phase</t>
  </si>
  <si>
    <t>Voltage (rated)</t>
  </si>
  <si>
    <t>Amperage (rated)</t>
  </si>
  <si>
    <t>Service Factor</t>
  </si>
  <si>
    <t>CFM</t>
  </si>
  <si>
    <t>Motor Sheave Size</t>
  </si>
  <si>
    <t>SF RPM</t>
  </si>
  <si>
    <t>Motor Bore Size</t>
  </si>
  <si>
    <t>Fan Sheave Size</t>
  </si>
  <si>
    <t>Brake Horse Power</t>
  </si>
  <si>
    <t>Belt Size</t>
  </si>
  <si>
    <t>Asset: EF-4 (MAU)</t>
  </si>
  <si>
    <t>DESIGN</t>
  </si>
  <si>
    <t>CFM(1)</t>
  </si>
  <si>
    <t>FINAL
CFM</t>
  </si>
  <si>
    <t>% to
design</t>
  </si>
  <si>
    <t>DESIGN      CFM</t>
  </si>
  <si>
    <t>Prelim     CFM</t>
  </si>
  <si>
    <t>M-1</t>
  </si>
  <si>
    <t>M-2</t>
  </si>
  <si>
    <t>M-3</t>
  </si>
  <si>
    <t>M-4</t>
  </si>
  <si>
    <t>M-5</t>
  </si>
  <si>
    <t>M-6</t>
  </si>
  <si>
    <t>KH-1</t>
  </si>
  <si>
    <t>KH-2</t>
  </si>
  <si>
    <t>8X24</t>
  </si>
  <si>
    <t>Area: KITCHEN MAKEUP AIR</t>
  </si>
  <si>
    <t>GREENHECK</t>
  </si>
  <si>
    <t>SQ-160-VG</t>
  </si>
  <si>
    <t>SGRD's</t>
  </si>
  <si>
    <t>RM-1</t>
  </si>
  <si>
    <t>T-2</t>
  </si>
  <si>
    <t>48X24</t>
  </si>
  <si>
    <t>RM-2</t>
  </si>
  <si>
    <t>RM-3</t>
  </si>
  <si>
    <t>RM-4</t>
  </si>
  <si>
    <t>RM-5</t>
  </si>
  <si>
    <t>T-5</t>
  </si>
  <si>
    <t>EGRD's</t>
  </si>
  <si>
    <t>Asset: MAU (EF-4) SGRD's</t>
  </si>
  <si>
    <t>Asset: MAU (EF-4) EGRD's</t>
  </si>
  <si>
    <t>Fan RPM</t>
  </si>
  <si>
    <t xml:space="preserve">Frame  </t>
  </si>
  <si>
    <t xml:space="preserve">Service Factor  </t>
  </si>
  <si>
    <r>
      <rPr>
        <sz val="9"/>
        <rFont val="Arial"/>
        <family val="2"/>
      </rPr>
      <t>-</t>
    </r>
  </si>
  <si>
    <t>CRE DNBLAST</t>
  </si>
  <si>
    <t>Asset: EF B1-1</t>
  </si>
  <si>
    <t>Area: B110 LAB EXHAUST</t>
  </si>
  <si>
    <t>EB11-1</t>
  </si>
  <si>
    <t>EB11-2</t>
  </si>
  <si>
    <t>EB11-3</t>
  </si>
  <si>
    <t>EB11-4</t>
  </si>
  <si>
    <t>E-5</t>
  </si>
  <si>
    <t>E-3</t>
  </si>
  <si>
    <t>E-2</t>
  </si>
  <si>
    <t>G-140-VG</t>
  </si>
  <si>
    <t>EF DESIGN IS 2000 CFM, EGRD TOTAL IS 2175 CFM</t>
  </si>
  <si>
    <t>Asset: EF C1-1</t>
  </si>
  <si>
    <t>Asset: EF C2-1</t>
  </si>
  <si>
    <t>Area: C220 LAB EXHAUST</t>
  </si>
  <si>
    <t>Area: C120 LAB EXHAUST</t>
  </si>
  <si>
    <t>E-4</t>
  </si>
  <si>
    <t>EF DESIGN IS 2000 CFM, EGRD TOTAL IS 2075 CFM</t>
  </si>
  <si>
    <t>EC21-1</t>
  </si>
  <si>
    <t>EC21-2</t>
  </si>
  <si>
    <t>EC21-3</t>
  </si>
  <si>
    <t>EC21-4</t>
  </si>
  <si>
    <t>Asset: EF-2</t>
  </si>
  <si>
    <t>CUE-090-VG</t>
  </si>
  <si>
    <t>CRE UPBLAST</t>
  </si>
  <si>
    <t>EF2-1</t>
  </si>
  <si>
    <t>Area: E101 KILN EXHAUST</t>
  </si>
  <si>
    <t>EF3-1</t>
  </si>
  <si>
    <t>EF DESIGN IS 495 CFM, EGRD TOTAL IS 600 CFM</t>
  </si>
  <si>
    <t>Asset: EF-3</t>
  </si>
  <si>
    <t>Area: D101 CONCESSIONS</t>
  </si>
  <si>
    <t>CSP-A1050-VG</t>
  </si>
  <si>
    <t>INLINE CABINET</t>
  </si>
  <si>
    <t>Asset: EF B1-2</t>
  </si>
  <si>
    <t>Area: B123 ELECTRICAL RM</t>
  </si>
  <si>
    <t>56W</t>
  </si>
  <si>
    <t>Asset: EF C1-2</t>
  </si>
  <si>
    <t>Area: C130 ELECTRICAL RM</t>
  </si>
  <si>
    <t>Asset: EF C2-2</t>
  </si>
  <si>
    <t>Area: C229 ELECTRICAL RM</t>
  </si>
  <si>
    <t>Area: D115 ELECTRICAL RM</t>
  </si>
  <si>
    <t>Asset: EF D1-1</t>
  </si>
  <si>
    <t>Asset: EF-6</t>
  </si>
  <si>
    <t>Area: E130 MAIN ELECT</t>
  </si>
  <si>
    <t>Asset: EF-7</t>
  </si>
  <si>
    <t>Area: E136 STORAGE</t>
  </si>
  <si>
    <t>CSP-A190</t>
  </si>
  <si>
    <t>46W</t>
  </si>
  <si>
    <t>CENT INLINE</t>
  </si>
  <si>
    <t>Area: CONCESSIONS BLDG</t>
  </si>
  <si>
    <t>Asset: EF-8</t>
  </si>
  <si>
    <t>CRE UPBLST</t>
  </si>
  <si>
    <t>CUE-099-VG</t>
  </si>
  <si>
    <t>Fan Bore Size</t>
  </si>
  <si>
    <t>No of Belts</t>
  </si>
  <si>
    <t>Asset: KEF-1</t>
  </si>
  <si>
    <t>Area: KITCHEN HOODS KEH-1/2</t>
  </si>
  <si>
    <t>CUBE-220HP-20</t>
  </si>
  <si>
    <t>Asset: KEF-2</t>
  </si>
  <si>
    <t>Area: DISHWASHER</t>
  </si>
  <si>
    <t>PANTS LEG</t>
  </si>
  <si>
    <t>DW LOAD</t>
  </si>
  <si>
    <t>DW UNLOAD</t>
  </si>
  <si>
    <t>Supply Side</t>
  </si>
  <si>
    <t>Return Side</t>
  </si>
  <si>
    <t>Manufacturer</t>
  </si>
  <si>
    <t>Model Number</t>
  </si>
  <si>
    <t>Serial Number</t>
  </si>
  <si>
    <t xml:space="preserve">No. Pre Filters / Size  </t>
  </si>
  <si>
    <t xml:space="preserve">Motor Data X </t>
  </si>
  <si>
    <t>Motor MFG / Frame</t>
  </si>
  <si>
    <t>Horsepower / RPM</t>
  </si>
  <si>
    <t>Rated Volts / Phase</t>
  </si>
  <si>
    <t>Rated Amperage / SF</t>
  </si>
  <si>
    <t>Total CFM</t>
  </si>
  <si>
    <t>Min OA CFM</t>
  </si>
  <si>
    <t>VFD Speed</t>
  </si>
  <si>
    <t>Motor B.H.P.</t>
  </si>
  <si>
    <t>Performance Data</t>
  </si>
  <si>
    <t>Suction S.P.</t>
  </si>
  <si>
    <t>Discharge S.P.</t>
  </si>
  <si>
    <t>Total SP</t>
  </si>
  <si>
    <t>System Set Point</t>
  </si>
  <si>
    <t>Pre Filters P.D.</t>
  </si>
  <si>
    <t>ADDISON</t>
  </si>
  <si>
    <t>PROH</t>
  </si>
  <si>
    <t>Asset: DOAS-1</t>
  </si>
  <si>
    <t>Area: BLDG VENTILATION</t>
  </si>
  <si>
    <t>10 / 2164</t>
  </si>
  <si>
    <t>15 / 1602</t>
  </si>
  <si>
    <t>12500</t>
  </si>
  <si>
    <t>11250</t>
  </si>
  <si>
    <t>460 / 3</t>
  </si>
  <si>
    <t>12.4</t>
  </si>
  <si>
    <t>18.6</t>
  </si>
  <si>
    <t>460</t>
  </si>
  <si>
    <t>9.66</t>
  </si>
  <si>
    <t>1602</t>
  </si>
  <si>
    <t>14.99</t>
  </si>
  <si>
    <t>2164</t>
  </si>
  <si>
    <t xml:space="preserve">DX Coil P.D. </t>
  </si>
  <si>
    <t>5.13</t>
  </si>
  <si>
    <t>2.5</t>
  </si>
  <si>
    <t>3.02</t>
  </si>
  <si>
    <t>1</t>
  </si>
  <si>
    <t>VERTICAL</t>
  </si>
  <si>
    <t>6 / 25X20</t>
  </si>
  <si>
    <t>3 / 25X25</t>
  </si>
  <si>
    <t>Asset: DOAS-2</t>
  </si>
  <si>
    <t>OB1-3B</t>
  </si>
  <si>
    <t>OB1-3A</t>
  </si>
  <si>
    <t>OB1-2B</t>
  </si>
  <si>
    <t>OB1-6A</t>
  </si>
  <si>
    <t>OB1-6B</t>
  </si>
  <si>
    <t>OB1-5B</t>
  </si>
  <si>
    <t>OB1-2A</t>
  </si>
  <si>
    <t>OB1-1B</t>
  </si>
  <si>
    <t>OB1-5A</t>
  </si>
  <si>
    <t>OB1-4B</t>
  </si>
  <si>
    <t>OB1-1A</t>
  </si>
  <si>
    <t>OB1-4A</t>
  </si>
  <si>
    <t>OF1-3A</t>
  </si>
  <si>
    <t>OF1-3B</t>
  </si>
  <si>
    <t>OF1-2A</t>
  </si>
  <si>
    <t>OF1-4A</t>
  </si>
  <si>
    <t>OF1-4B</t>
  </si>
  <si>
    <t>OF1-2B</t>
  </si>
  <si>
    <t>OC1-7A</t>
  </si>
  <si>
    <t>OC1-3A</t>
  </si>
  <si>
    <t>OC1-7B</t>
  </si>
  <si>
    <t>OC1-3B</t>
  </si>
  <si>
    <t>OC1-4A</t>
  </si>
  <si>
    <t>OC1-8A</t>
  </si>
  <si>
    <t>OC1-4B</t>
  </si>
  <si>
    <t>OC1-8B</t>
  </si>
  <si>
    <t>OC2-7A</t>
  </si>
  <si>
    <t>OC2-3A</t>
  </si>
  <si>
    <t>OC2-3B</t>
  </si>
  <si>
    <t>OC2-7B</t>
  </si>
  <si>
    <t>OC2-8A</t>
  </si>
  <si>
    <t>OC2-4A</t>
  </si>
  <si>
    <t>OC2-4B</t>
  </si>
  <si>
    <t>OC2-8B</t>
  </si>
  <si>
    <t>Design
Max
CFM</t>
  </si>
  <si>
    <t>Actual
Max
CFM</t>
  </si>
  <si>
    <t>Design
Min
CFM</t>
  </si>
  <si>
    <t>Actual
Min
CFM</t>
  </si>
  <si>
    <t>Ak
(max)</t>
  </si>
  <si>
    <t>Asset: OAV's</t>
  </si>
  <si>
    <t>Asset: OAV SGRD's</t>
  </si>
  <si>
    <t>OA11-1</t>
  </si>
  <si>
    <t>OA11-2</t>
  </si>
  <si>
    <t>OA11-3</t>
  </si>
  <si>
    <t>OA11-4</t>
  </si>
  <si>
    <t>A114</t>
  </si>
  <si>
    <t>HP A1-1</t>
  </si>
  <si>
    <t>HP A1-3</t>
  </si>
  <si>
    <t>OA12-1</t>
  </si>
  <si>
    <t>OA15-1</t>
  </si>
  <si>
    <t>OA15-2</t>
  </si>
  <si>
    <t>OA15-3</t>
  </si>
  <si>
    <t>OA15-4</t>
  </si>
  <si>
    <t>OA15-5</t>
  </si>
  <si>
    <t>HP A1-6</t>
  </si>
  <si>
    <t>HP A1-8</t>
  </si>
  <si>
    <t>HP A1-7</t>
  </si>
  <si>
    <t>OA19-1</t>
  </si>
  <si>
    <t>OA110-1</t>
  </si>
  <si>
    <t>OA110-2</t>
  </si>
  <si>
    <t>OA111-1</t>
  </si>
  <si>
    <t>OA112-1</t>
  </si>
  <si>
    <t>OA112-2</t>
  </si>
  <si>
    <t>OA112-3</t>
  </si>
  <si>
    <t>OA112-4</t>
  </si>
  <si>
    <t>OA112-5</t>
  </si>
  <si>
    <t>OA112-6</t>
  </si>
  <si>
    <t>OA112-7</t>
  </si>
  <si>
    <t>10X6</t>
  </si>
  <si>
    <t>OA113-1</t>
  </si>
  <si>
    <t>OB11A-1</t>
  </si>
  <si>
    <t>OB11B-1</t>
  </si>
  <si>
    <t>OB12A-1</t>
  </si>
  <si>
    <t>OB12B-1</t>
  </si>
  <si>
    <t>OB13A-1</t>
  </si>
  <si>
    <t>OB13B-1</t>
  </si>
  <si>
    <t>OB14A-1</t>
  </si>
  <si>
    <t>OB14B-1</t>
  </si>
  <si>
    <t>OB15A-1</t>
  </si>
  <si>
    <t>OB15B-1</t>
  </si>
  <si>
    <t>OB16A-1</t>
  </si>
  <si>
    <t>OB16B-1</t>
  </si>
  <si>
    <t>OC11-1</t>
  </si>
  <si>
    <t>OC12-1</t>
  </si>
  <si>
    <t>OC13A-1</t>
  </si>
  <si>
    <t>OC13B-1</t>
  </si>
  <si>
    <t>OC14A-1</t>
  </si>
  <si>
    <t>OC14B-1</t>
  </si>
  <si>
    <t>HALL</t>
  </si>
  <si>
    <t>OC15-1</t>
  </si>
  <si>
    <t>OC15-2</t>
  </si>
  <si>
    <t>OC16-1</t>
  </si>
  <si>
    <t>OC17A-1</t>
  </si>
  <si>
    <t>OC17B-1</t>
  </si>
  <si>
    <t>OC18B-1</t>
  </si>
  <si>
    <t>OD11-1</t>
  </si>
  <si>
    <t>S-8</t>
  </si>
  <si>
    <t>18X18</t>
  </si>
  <si>
    <t>OD12-1</t>
  </si>
  <si>
    <t>OD12-2</t>
  </si>
  <si>
    <t>OD12-3</t>
  </si>
  <si>
    <t>OD12-4</t>
  </si>
  <si>
    <t>OD13-1</t>
  </si>
  <si>
    <t>OD13-2</t>
  </si>
  <si>
    <t>OD14A-1</t>
  </si>
  <si>
    <t>OD14A-2</t>
  </si>
  <si>
    <t>OD14A-3</t>
  </si>
  <si>
    <t>OD14A-4</t>
  </si>
  <si>
    <t>OD14B-1</t>
  </si>
  <si>
    <t>OD14B-2</t>
  </si>
  <si>
    <t>OD14B-3</t>
  </si>
  <si>
    <t>OD14B-4</t>
  </si>
  <si>
    <t>OE11-1</t>
  </si>
  <si>
    <t>OE12-1</t>
  </si>
  <si>
    <t>OE13-1</t>
  </si>
  <si>
    <t>OE13-2</t>
  </si>
  <si>
    <t>OE15-1</t>
  </si>
  <si>
    <t>Asset: DOAS-1&amp;2 EGRD's</t>
  </si>
  <si>
    <t>OE16-1</t>
  </si>
  <si>
    <t>OE17-1</t>
  </si>
  <si>
    <t>OE18-1</t>
  </si>
  <si>
    <t>OE18-2</t>
  </si>
  <si>
    <t>OE18-3</t>
  </si>
  <si>
    <t>OE18-4</t>
  </si>
  <si>
    <t>OE18-5</t>
  </si>
  <si>
    <t>OE18-6</t>
  </si>
  <si>
    <t>OE18-7</t>
  </si>
  <si>
    <t>OE18-8</t>
  </si>
  <si>
    <t>OE19-1</t>
  </si>
  <si>
    <t>OF11-1</t>
  </si>
  <si>
    <t>OF12A-1</t>
  </si>
  <si>
    <t>OF12B-1</t>
  </si>
  <si>
    <t>C224</t>
  </si>
  <si>
    <t>C225</t>
  </si>
  <si>
    <t>OF13A-1</t>
  </si>
  <si>
    <t>OF13B-1</t>
  </si>
  <si>
    <t>OF14A-1</t>
  </si>
  <si>
    <t>OF14B-1</t>
  </si>
  <si>
    <t>OC21-1</t>
  </si>
  <si>
    <t>OC22-1</t>
  </si>
  <si>
    <t>OC23B-1</t>
  </si>
  <si>
    <t>OC23A-1</t>
  </si>
  <si>
    <t>OC24A-1</t>
  </si>
  <si>
    <t>OC24B-1</t>
  </si>
  <si>
    <t>OC25-1</t>
  </si>
  <si>
    <t>OC25-2</t>
  </si>
  <si>
    <t>OC26-1</t>
  </si>
  <si>
    <t>OC27A-1</t>
  </si>
  <si>
    <t>OC27B-1</t>
  </si>
  <si>
    <t>OC28A-1</t>
  </si>
  <si>
    <t>OC28B-1</t>
  </si>
  <si>
    <t>OC29-1</t>
  </si>
  <si>
    <t>HP C2-9</t>
  </si>
  <si>
    <t>HP E1-3</t>
  </si>
  <si>
    <t>HP E1-4</t>
  </si>
  <si>
    <t>DOAS-1 AND DOAS-2 SHARE COMMON SUPPLY AND RETURN DUCTS. ALL EGRD'S LISTED ON DOAS-1&amp;2 EGRD's SHEETS.</t>
  </si>
  <si>
    <t>DE-1</t>
  </si>
  <si>
    <t>DE-2</t>
  </si>
  <si>
    <t>DE-3</t>
  </si>
  <si>
    <t>DE-4</t>
  </si>
  <si>
    <t>DE-5</t>
  </si>
  <si>
    <t>DE-6</t>
  </si>
  <si>
    <t>DE-7</t>
  </si>
  <si>
    <t>DE-8</t>
  </si>
  <si>
    <t>DE-9</t>
  </si>
  <si>
    <t>DE-10</t>
  </si>
  <si>
    <t>DE-11</t>
  </si>
  <si>
    <t>DE-12</t>
  </si>
  <si>
    <t>DE-13</t>
  </si>
  <si>
    <t>DE-14</t>
  </si>
  <si>
    <t>DE-15</t>
  </si>
  <si>
    <t>DE-16</t>
  </si>
  <si>
    <t>E133</t>
  </si>
  <si>
    <t>E-1</t>
  </si>
  <si>
    <t>F102</t>
  </si>
  <si>
    <t>C124</t>
  </si>
  <si>
    <t>C125</t>
  </si>
  <si>
    <t>C126</t>
  </si>
  <si>
    <t>E-9</t>
  </si>
  <si>
    <t>A112</t>
  </si>
  <si>
    <t>A104</t>
  </si>
  <si>
    <t>A107</t>
  </si>
  <si>
    <t>E-6</t>
  </si>
  <si>
    <t>E-7</t>
  </si>
  <si>
    <t>42X12</t>
  </si>
  <si>
    <t>DE-17</t>
  </si>
  <si>
    <t>DE-18</t>
  </si>
  <si>
    <t>DE-19</t>
  </si>
  <si>
    <t>DE-20</t>
  </si>
  <si>
    <t>DE-21</t>
  </si>
  <si>
    <t>DE-22</t>
  </si>
  <si>
    <t>DE-23</t>
  </si>
  <si>
    <t>DE-24</t>
  </si>
  <si>
    <t>DE-25</t>
  </si>
  <si>
    <t>DE-26</t>
  </si>
  <si>
    <t>DE-27</t>
  </si>
  <si>
    <t>DE-28</t>
  </si>
  <si>
    <t>DE-29</t>
  </si>
  <si>
    <t>DE-30</t>
  </si>
  <si>
    <t>DE-31</t>
  </si>
  <si>
    <t>DE-32</t>
  </si>
  <si>
    <t>DE-33</t>
  </si>
  <si>
    <t>DE-34</t>
  </si>
  <si>
    <t>DE-35</t>
  </si>
  <si>
    <t>DE-36</t>
  </si>
  <si>
    <t>DE-37</t>
  </si>
  <si>
    <t>DE-38</t>
  </si>
  <si>
    <t>DE-39</t>
  </si>
  <si>
    <t>DE-40</t>
  </si>
  <si>
    <t>DE-41</t>
  </si>
  <si>
    <t>DE-42</t>
  </si>
  <si>
    <t>DE-43</t>
  </si>
  <si>
    <t>DE-44</t>
  </si>
  <si>
    <t>DE-45</t>
  </si>
  <si>
    <t>DE-46</t>
  </si>
  <si>
    <t>DE-47</t>
  </si>
  <si>
    <t>DE-48</t>
  </si>
  <si>
    <t>DE-49</t>
  </si>
  <si>
    <t>DE-50</t>
  </si>
  <si>
    <t>DE-51</t>
  </si>
  <si>
    <t>DE-52</t>
  </si>
  <si>
    <t>DE-53</t>
  </si>
  <si>
    <t>DE-54</t>
  </si>
  <si>
    <t>C226</t>
  </si>
  <si>
    <t>DE-55</t>
  </si>
  <si>
    <t>DE-56</t>
  </si>
  <si>
    <t>DE-57</t>
  </si>
  <si>
    <t>DE-58</t>
  </si>
  <si>
    <t>DE-59</t>
  </si>
  <si>
    <t>DE-60</t>
  </si>
  <si>
    <t>DE-61</t>
  </si>
  <si>
    <t>B125</t>
  </si>
  <si>
    <t>B126</t>
  </si>
  <si>
    <t>B127</t>
  </si>
  <si>
    <t>A123</t>
  </si>
  <si>
    <t>DE-62</t>
  </si>
  <si>
    <t>DE-63</t>
  </si>
  <si>
    <t>DE-64</t>
  </si>
  <si>
    <t>DE-65</t>
  </si>
  <si>
    <t>D105</t>
  </si>
  <si>
    <t>D104</t>
  </si>
  <si>
    <t>DE-66</t>
  </si>
  <si>
    <t>DE-67</t>
  </si>
  <si>
    <t>DE-68</t>
  </si>
  <si>
    <t>DE-69</t>
  </si>
  <si>
    <t>DE-70</t>
  </si>
  <si>
    <t>DE-71</t>
  </si>
  <si>
    <t>DE-72</t>
  </si>
  <si>
    <t>DE-73</t>
  </si>
  <si>
    <t>DE-74</t>
  </si>
  <si>
    <t>E-8</t>
  </si>
  <si>
    <t>28X28</t>
  </si>
  <si>
    <t>DE-75</t>
  </si>
  <si>
    <t>DE-76</t>
  </si>
  <si>
    <t>DE-77</t>
  </si>
  <si>
    <t>DE-78</t>
  </si>
  <si>
    <t>DE-79</t>
  </si>
  <si>
    <t>DE-80</t>
  </si>
  <si>
    <t>DE-81</t>
  </si>
  <si>
    <t>DE-82</t>
  </si>
  <si>
    <t>DE-83</t>
  </si>
  <si>
    <t>DE-84</t>
  </si>
  <si>
    <t xml:space="preserve">Service: 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</si>
  <si>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</si>
  <si>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</si>
  <si>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</si>
  <si>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</si>
  <si>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</si>
  <si>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</si>
  <si>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</si>
  <si>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</si>
  <si>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</si>
  <si>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</si>
  <si>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</si>
  <si>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</si>
  <si>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Final GPM</t>
  </si>
  <si>
    <t>Motor Frequency (HZ)</t>
  </si>
  <si>
    <t>Motor RPM</t>
  </si>
  <si>
    <t xml:space="preserve">BHP </t>
  </si>
  <si>
    <t>Voltage</t>
  </si>
  <si>
    <t>Amperage</t>
  </si>
  <si>
    <t>Efficiency</t>
  </si>
  <si>
    <t>Power Factor</t>
  </si>
  <si>
    <t>Asset: P-1A</t>
  </si>
  <si>
    <t>Service: GEOTHERMAL LOOP</t>
  </si>
  <si>
    <t>BELL &amp; GOSSETT</t>
  </si>
  <si>
    <t>e-1510 2EB</t>
  </si>
  <si>
    <t>GEOTHERMAL LOOP</t>
  </si>
  <si>
    <t>1800</t>
  </si>
  <si>
    <t>285 / 85</t>
  </si>
  <si>
    <t>10.625</t>
  </si>
  <si>
    <t>10</t>
  </si>
  <si>
    <t>1750</t>
  </si>
  <si>
    <t>3</t>
  </si>
  <si>
    <t>215T</t>
  </si>
  <si>
    <t>Asset: CIRCUIT SETTERS</t>
  </si>
  <si>
    <t>Design GPM</t>
  </si>
  <si>
    <t>Setting</t>
  </si>
  <si>
    <t>Delta P</t>
  </si>
  <si>
    <t>% to Design</t>
  </si>
  <si>
    <t>Asset: P-1B</t>
  </si>
  <si>
    <t>HP TYPE</t>
  </si>
  <si>
    <t>GPM</t>
  </si>
  <si>
    <t>Test Data Supply</t>
  </si>
  <si>
    <t>PRELIM</t>
  </si>
  <si>
    <t>FINAL</t>
  </si>
  <si>
    <t>AK factor</t>
  </si>
  <si>
    <t>Job / Serial Num</t>
  </si>
  <si>
    <t>Total AK Area</t>
  </si>
  <si>
    <t>Kv factor (Vel)</t>
  </si>
  <si>
    <t>Hood length</t>
  </si>
  <si>
    <t>Reading1 FPM</t>
  </si>
  <si>
    <t>Hood Width</t>
  </si>
  <si>
    <t>Reading2 FPM</t>
  </si>
  <si>
    <t>Supply Plenum Type</t>
  </si>
  <si>
    <t>Reading3 FPM</t>
  </si>
  <si>
    <t>Supply Plenum Width</t>
  </si>
  <si>
    <t>Reading4 FPM</t>
  </si>
  <si>
    <t>Supply Plenum Length</t>
  </si>
  <si>
    <t>Reading5 FPM</t>
  </si>
  <si>
    <t>Reading6 FPM</t>
  </si>
  <si>
    <t>Test Data Exhaust</t>
  </si>
  <si>
    <t>Reading7 FPM</t>
  </si>
  <si>
    <t>Reading8 FPM</t>
  </si>
  <si>
    <t>Filter Type</t>
  </si>
  <si>
    <t>Reading9 FPM</t>
  </si>
  <si>
    <t>Filter Size 1</t>
  </si>
  <si>
    <t>Reading10 FPM</t>
  </si>
  <si>
    <t>Filter Qty 1</t>
  </si>
  <si>
    <t>Reading11 FPM</t>
  </si>
  <si>
    <t>Filter AK factor size 1</t>
  </si>
  <si>
    <t>Reading12 FPM</t>
  </si>
  <si>
    <t>Reading13 FPM</t>
  </si>
  <si>
    <t>Filter1 FPM</t>
  </si>
  <si>
    <t>Reading14 FPM</t>
  </si>
  <si>
    <t>Filter2 FPM</t>
  </si>
  <si>
    <t>Ave FPM(corr)</t>
  </si>
  <si>
    <t>Filter3 FPM</t>
  </si>
  <si>
    <t>Filter4 FPM</t>
  </si>
  <si>
    <t>Filter5 FPM</t>
  </si>
  <si>
    <t>Filter6 FPM</t>
  </si>
  <si>
    <t>Filter7 FPM</t>
  </si>
  <si>
    <t>Exh-Supply Net CFM</t>
  </si>
  <si>
    <t>Filter8 FPM</t>
  </si>
  <si>
    <t>Smoke Generation Type</t>
  </si>
  <si>
    <t>Filter9 FPM</t>
  </si>
  <si>
    <t>Cooking Equip Heat On</t>
  </si>
  <si>
    <t>Filter Ave FPM</t>
  </si>
  <si>
    <t>Hood Capture %</t>
  </si>
  <si>
    <t>Ambient Room Temp</t>
  </si>
  <si>
    <t>100% override functional</t>
  </si>
  <si>
    <t>Cooking Equipment</t>
  </si>
  <si>
    <t>General</t>
  </si>
  <si>
    <t>Item 1</t>
  </si>
  <si>
    <t>Third Party Witness</t>
  </si>
  <si>
    <t>Item 2</t>
  </si>
  <si>
    <t>Third Party Company</t>
  </si>
  <si>
    <t>Item 3</t>
  </si>
  <si>
    <t>Tech Witness</t>
  </si>
  <si>
    <t>Item 4</t>
  </si>
  <si>
    <t>Tech Company</t>
  </si>
  <si>
    <t>Item 5</t>
  </si>
  <si>
    <t>Code Official Witness</t>
  </si>
  <si>
    <t>GHEW-144.00-S</t>
  </si>
  <si>
    <t>EXTERNAL</t>
  </si>
  <si>
    <t>TYPE I CANOPY</t>
  </si>
  <si>
    <t>BAFFLE</t>
  </si>
  <si>
    <t>Filter Size 2</t>
  </si>
  <si>
    <t>Filter Qty 2</t>
  </si>
  <si>
    <t>Filter AK factor size 2</t>
  </si>
  <si>
    <t>20X20</t>
  </si>
  <si>
    <t>20X16</t>
  </si>
  <si>
    <t>Filter Total AK Area 1</t>
  </si>
  <si>
    <t>Filter Total AK Area 2</t>
  </si>
  <si>
    <t>Asset: KH-1</t>
  </si>
  <si>
    <t>Area: KITCHEN</t>
  </si>
  <si>
    <t>Asset: KH-2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</si>
</sst>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Arial"/>
      <family val="2"/>
    </font>
    <font>
      <sz val="11"/>
      <name val="Nirmala UI"/>
      <family val="2"/>
    </font>
    <font>
      <sz val="12"/>
      <color rgb="FF000000"/>
      <name val="Calibri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45" fillId="0" borderId="0"/>
  </cellStyleXfs>
  <cellXfs count="451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2" applyFont="1"/>
    <xf numFmtId="0" fontId="1" fillId="0" borderId="0" xfId="2"/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2" fillId="0" borderId="4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/>
    </xf>
    <xf numFmtId="0" fontId="13" fillId="0" borderId="21" xfId="1" applyFont="1" applyBorder="1" applyAlignment="1">
      <alignment vertical="center"/>
    </xf>
    <xf numFmtId="0" fontId="12" fillId="0" borderId="23" xfId="1" applyFont="1" applyBorder="1" applyAlignment="1">
      <alignment horizontal="lef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49" fontId="14" fillId="0" borderId="4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" fontId="14" fillId="0" borderId="13" xfId="1" applyNumberFormat="1" applyFont="1" applyBorder="1" applyAlignment="1">
      <alignment horizontal="center" vertical="center"/>
    </xf>
    <xf numFmtId="2" fontId="14" fillId="0" borderId="1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1" fontId="14" fillId="0" borderId="27" xfId="1" applyNumberFormat="1" applyFont="1" applyBorder="1" applyAlignment="1">
      <alignment horizontal="center" vertical="center"/>
    </xf>
    <xf numFmtId="49" fontId="14" fillId="0" borderId="15" xfId="1" applyNumberFormat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1" fontId="14" fillId="0" borderId="24" xfId="1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top"/>
    </xf>
    <xf numFmtId="0" fontId="17" fillId="0" borderId="0" xfId="1" applyFont="1" applyAlignment="1">
      <alignment horizontal="left" vertical="top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1" applyFont="1" applyAlignment="1">
      <alignment horizontal="left" vertical="top"/>
    </xf>
    <xf numFmtId="0" fontId="0" fillId="0" borderId="0" xfId="0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1" fontId="12" fillId="0" borderId="13" xfId="1" applyNumberFormat="1" applyFont="1" applyBorder="1" applyAlignment="1">
      <alignment horizontal="center" vertical="center"/>
    </xf>
    <xf numFmtId="2" fontId="12" fillId="0" borderId="14" xfId="1" applyNumberFormat="1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6" fillId="0" borderId="0" xfId="1" applyFont="1" applyAlignment="1">
      <alignment horizontal="left" vertical="top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2" fillId="0" borderId="0" xfId="1" applyFont="1" applyAlignment="1">
      <alignment horizontal="right" vertical="center" wrapText="1"/>
    </xf>
    <xf numFmtId="0" fontId="13" fillId="0" borderId="2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2" applyFont="1" applyAlignment="1">
      <alignment horizontal="left"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16" fillId="0" borderId="0" xfId="1" applyFont="1" applyAlignment="1">
      <alignment horizontal="left" vertical="top"/>
    </xf>
    <xf numFmtId="0" fontId="12" fillId="0" borderId="4" xfId="1" applyFont="1" applyBorder="1" applyAlignment="1">
      <alignment vertical="center"/>
    </xf>
    <xf numFmtId="49" fontId="14" fillId="0" borderId="12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10" xfId="1" applyNumberFormat="1" applyFont="1" applyBorder="1" applyAlignment="1">
      <alignment horizontal="center" vertical="center"/>
    </xf>
    <xf numFmtId="49" fontId="14" fillId="0" borderId="16" xfId="1" applyNumberFormat="1" applyFont="1" applyBorder="1" applyAlignment="1">
      <alignment horizontal="center" vertical="center"/>
    </xf>
    <xf numFmtId="0" fontId="12" fillId="0" borderId="19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2" fillId="0" borderId="36" xfId="1" applyFont="1" applyBorder="1" applyAlignment="1">
      <alignment vertical="center"/>
    </xf>
    <xf numFmtId="0" fontId="12" fillId="0" borderId="23" xfId="1" applyFont="1" applyBorder="1" applyAlignment="1">
      <alignment vertical="center"/>
    </xf>
    <xf numFmtId="0" fontId="12" fillId="0" borderId="37" xfId="1" applyFont="1" applyBorder="1" applyAlignment="1">
      <alignment vertical="center"/>
    </xf>
    <xf numFmtId="0" fontId="12" fillId="0" borderId="38" xfId="1" applyFont="1" applyBorder="1" applyAlignment="1">
      <alignment vertical="center"/>
    </xf>
    <xf numFmtId="49" fontId="14" fillId="0" borderId="39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3" fillId="0" borderId="0" xfId="1" applyFont="1"/>
    <xf numFmtId="0" fontId="13" fillId="0" borderId="0" xfId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25" fillId="0" borderId="0" xfId="1" applyFont="1"/>
    <xf numFmtId="49" fontId="14" fillId="0" borderId="19" xfId="1" applyNumberFormat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1" fontId="14" fillId="0" borderId="38" xfId="1" applyNumberFormat="1" applyFont="1" applyBorder="1" applyAlignment="1">
      <alignment horizontal="center" vertical="center"/>
    </xf>
    <xf numFmtId="2" fontId="14" fillId="0" borderId="55" xfId="3" applyNumberFormat="1" applyFont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/>
    </xf>
    <xf numFmtId="1" fontId="14" fillId="0" borderId="56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0" fontId="26" fillId="0" borderId="0" xfId="1" applyFont="1"/>
    <xf numFmtId="0" fontId="14" fillId="0" borderId="0" xfId="1" applyFont="1" applyAlignment="1">
      <alignment horizontal="left" vertical="top"/>
    </xf>
    <xf numFmtId="0" fontId="13" fillId="0" borderId="0" xfId="1" applyFont="1"/>
    <xf numFmtId="0" fontId="27" fillId="0" borderId="9" xfId="1" applyFont="1" applyBorder="1" applyAlignment="1">
      <alignment horizontal="center" vertical="center" wrapText="1"/>
    </xf>
    <xf numFmtId="49" fontId="19" fillId="0" borderId="4" xfId="1" applyNumberFormat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9" fillId="0" borderId="38" xfId="1" applyFont="1" applyBorder="1" applyAlignment="1">
      <alignment horizontal="center" vertical="center"/>
    </xf>
    <xf numFmtId="1" fontId="19" fillId="0" borderId="38" xfId="1" applyNumberFormat="1" applyFont="1" applyBorder="1" applyAlignment="1">
      <alignment horizontal="center" vertical="center"/>
    </xf>
    <xf numFmtId="2" fontId="19" fillId="0" borderId="57" xfId="3" applyNumberFormat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/>
    </xf>
    <xf numFmtId="1" fontId="19" fillId="0" borderId="36" xfId="1" applyNumberFormat="1" applyFont="1" applyBorder="1" applyAlignment="1">
      <alignment horizontal="center" vertical="center"/>
    </xf>
    <xf numFmtId="2" fontId="19" fillId="0" borderId="55" xfId="3" applyNumberFormat="1" applyFont="1" applyBorder="1" applyAlignment="1">
      <alignment horizontal="center" vertical="center"/>
    </xf>
    <xf numFmtId="49" fontId="27" fillId="0" borderId="4" xfId="1" applyNumberFormat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 wrapText="1"/>
    </xf>
    <xf numFmtId="1" fontId="27" fillId="0" borderId="36" xfId="1" applyNumberFormat="1" applyFont="1" applyBorder="1" applyAlignment="1">
      <alignment horizontal="center" vertical="center"/>
    </xf>
    <xf numFmtId="1" fontId="27" fillId="0" borderId="38" xfId="1" applyNumberFormat="1" applyFont="1" applyBorder="1" applyAlignment="1">
      <alignment horizontal="center" vertical="center"/>
    </xf>
    <xf numFmtId="2" fontId="27" fillId="0" borderId="55" xfId="3" applyNumberFormat="1" applyFont="1" applyBorder="1" applyAlignment="1">
      <alignment horizontal="center" vertical="center"/>
    </xf>
    <xf numFmtId="49" fontId="19" fillId="0" borderId="19" xfId="1" applyNumberFormat="1" applyFont="1" applyBorder="1" applyAlignment="1">
      <alignment horizontal="center" vertical="center"/>
    </xf>
    <xf numFmtId="0" fontId="28" fillId="0" borderId="0" xfId="1" applyFont="1"/>
    <xf numFmtId="49" fontId="19" fillId="0" borderId="23" xfId="1" applyNumberFormat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/>
    </xf>
    <xf numFmtId="1" fontId="19" fillId="0" borderId="37" xfId="1" applyNumberFormat="1" applyFont="1" applyBorder="1" applyAlignment="1">
      <alignment horizontal="center" vertical="center"/>
    </xf>
    <xf numFmtId="0" fontId="29" fillId="0" borderId="37" xfId="1" applyFont="1" applyBorder="1"/>
    <xf numFmtId="2" fontId="29" fillId="0" borderId="58" xfId="1" applyNumberFormat="1" applyFont="1" applyBorder="1"/>
    <xf numFmtId="0" fontId="30" fillId="0" borderId="0" xfId="1" applyFont="1" applyAlignment="1">
      <alignment horizontal="right" vertical="top" wrapText="1" indent="4"/>
    </xf>
    <xf numFmtId="0" fontId="30" fillId="0" borderId="0" xfId="1" applyFont="1" applyAlignment="1">
      <alignment horizontal="right" vertical="top" wrapText="1" indent="2"/>
    </xf>
    <xf numFmtId="0" fontId="31" fillId="0" borderId="0" xfId="1" applyFont="1" applyAlignment="1">
      <alignment horizontal="right" vertical="top" wrapText="1" indent="1"/>
    </xf>
    <xf numFmtId="0" fontId="31" fillId="0" borderId="0" xfId="1" applyFont="1" applyAlignment="1">
      <alignment horizontal="left" vertical="top" wrapText="1" indent="2"/>
    </xf>
    <xf numFmtId="0" fontId="31" fillId="0" borderId="0" xfId="1" applyFont="1" applyAlignment="1">
      <alignment horizontal="center" vertical="top" wrapText="1"/>
    </xf>
    <xf numFmtId="0" fontId="32" fillId="0" borderId="0" xfId="1" applyFont="1" applyAlignment="1">
      <alignment horizontal="right" vertical="center" wrapText="1" indent="8"/>
    </xf>
    <xf numFmtId="0" fontId="33" fillId="0" borderId="0" xfId="1" applyFont="1" applyAlignment="1">
      <alignment horizontal="right" vertical="top" wrapText="1" indent="1"/>
    </xf>
    <xf numFmtId="1" fontId="33" fillId="0" borderId="0" xfId="1" applyNumberFormat="1" applyFont="1" applyAlignment="1">
      <alignment horizontal="right" vertical="top" wrapText="1" indent="1"/>
    </xf>
    <xf numFmtId="164" fontId="33" fillId="0" borderId="0" xfId="1" applyNumberFormat="1" applyFont="1" applyAlignment="1">
      <alignment horizontal="right" vertical="top" wrapText="1"/>
    </xf>
    <xf numFmtId="0" fontId="32" fillId="0" borderId="0" xfId="1" applyFont="1" applyAlignment="1">
      <alignment horizontal="right" vertical="top" wrapText="1" indent="8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59" xfId="1" applyFont="1" applyBorder="1" applyAlignment="1">
      <alignment horizontal="center" vertical="center" wrapText="1"/>
    </xf>
    <xf numFmtId="0" fontId="12" fillId="0" borderId="60" xfId="1" applyFont="1" applyBorder="1" applyAlignment="1">
      <alignment horizontal="center" vertical="center" wrapText="1"/>
    </xf>
    <xf numFmtId="0" fontId="12" fillId="0" borderId="61" xfId="1" applyFont="1" applyBorder="1" applyAlignment="1">
      <alignment horizontal="center" vertical="center" wrapText="1"/>
    </xf>
    <xf numFmtId="0" fontId="12" fillId="0" borderId="62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4" fillId="0" borderId="63" xfId="1" applyFont="1" applyBorder="1" applyAlignment="1">
      <alignment horizontal="center" vertical="center" wrapText="1"/>
    </xf>
    <xf numFmtId="0" fontId="12" fillId="0" borderId="64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4" fillId="0" borderId="65" xfId="1" applyFont="1" applyBorder="1" applyAlignment="1">
      <alignment horizontal="center" vertical="center" wrapText="1"/>
    </xf>
    <xf numFmtId="0" fontId="12" fillId="0" borderId="62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2" fontId="12" fillId="0" borderId="55" xfId="3" applyNumberFormat="1" applyFont="1" applyBorder="1" applyAlignment="1">
      <alignment horizontal="center" vertical="center"/>
    </xf>
    <xf numFmtId="0" fontId="12" fillId="0" borderId="62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2" fillId="0" borderId="2" xfId="1" applyFont="1" applyBorder="1" applyAlignment="1">
      <alignment horizontal="right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64" xfId="1" applyFont="1" applyBorder="1" applyAlignment="1">
      <alignment horizontal="left" vertical="center"/>
    </xf>
    <xf numFmtId="0" fontId="12" fillId="0" borderId="56" xfId="1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6" fillId="0" borderId="0" xfId="2" applyFont="1" applyAlignment="1">
      <alignment horizontal="left"/>
    </xf>
    <xf numFmtId="0" fontId="10" fillId="0" borderId="22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37" fillId="0" borderId="0" xfId="2" applyFont="1" applyAlignment="1">
      <alignment horizontal="center"/>
    </xf>
    <xf numFmtId="0" fontId="12" fillId="0" borderId="3" xfId="2" applyFont="1" applyBorder="1" applyAlignment="1">
      <alignment horizontal="center" vertical="center"/>
    </xf>
    <xf numFmtId="0" fontId="12" fillId="0" borderId="67" xfId="2" applyFont="1" applyBorder="1" applyAlignment="1">
      <alignment vertical="center"/>
    </xf>
    <xf numFmtId="49" fontId="14" fillId="0" borderId="5" xfId="2" applyNumberFormat="1" applyFont="1" applyBorder="1" applyAlignment="1">
      <alignment horizontal="center" vertical="center"/>
    </xf>
    <xf numFmtId="49" fontId="14" fillId="0" borderId="7" xfId="2" applyNumberFormat="1" applyFont="1" applyBorder="1" applyAlignment="1">
      <alignment horizontal="center" vertical="center"/>
    </xf>
    <xf numFmtId="0" fontId="37" fillId="0" borderId="0" xfId="2" applyFont="1"/>
    <xf numFmtId="0" fontId="12" fillId="0" borderId="4" xfId="2" applyFont="1" applyBorder="1" applyAlignment="1">
      <alignment vertical="center"/>
    </xf>
    <xf numFmtId="49" fontId="14" fillId="0" borderId="10" xfId="2" applyNumberFormat="1" applyFont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49" fontId="14" fillId="0" borderId="63" xfId="2" applyNumberFormat="1" applyFont="1" applyBorder="1" applyAlignment="1">
      <alignment horizontal="center" vertical="center"/>
    </xf>
    <xf numFmtId="0" fontId="37" fillId="0" borderId="4" xfId="2" applyFont="1" applyBorder="1" applyAlignment="1">
      <alignment vertical="center"/>
    </xf>
    <xf numFmtId="0" fontId="37" fillId="0" borderId="34" xfId="2" applyFont="1" applyBorder="1" applyAlignment="1">
      <alignment vertical="center"/>
    </xf>
    <xf numFmtId="0" fontId="12" fillId="0" borderId="15" xfId="2" applyFont="1" applyBorder="1" applyAlignment="1">
      <alignment vertical="center"/>
    </xf>
    <xf numFmtId="49" fontId="14" fillId="0" borderId="16" xfId="2" applyNumberFormat="1" applyFont="1" applyBorder="1" applyAlignment="1">
      <alignment horizontal="center" vertical="center"/>
    </xf>
    <xf numFmtId="49" fontId="14" fillId="0" borderId="18" xfId="2" applyNumberFormat="1" applyFont="1" applyBorder="1" applyAlignment="1">
      <alignment horizontal="center" vertical="center"/>
    </xf>
    <xf numFmtId="0" fontId="12" fillId="0" borderId="0" xfId="2" applyFont="1"/>
    <xf numFmtId="0" fontId="37" fillId="0" borderId="23" xfId="2" applyFont="1" applyBorder="1" applyAlignment="1">
      <alignment vertical="center"/>
    </xf>
    <xf numFmtId="0" fontId="37" fillId="0" borderId="20" xfId="2" applyFont="1" applyBorder="1"/>
    <xf numFmtId="49" fontId="14" fillId="0" borderId="20" xfId="2" applyNumberFormat="1" applyFont="1" applyBorder="1" applyAlignment="1">
      <alignment horizontal="center"/>
    </xf>
    <xf numFmtId="49" fontId="14" fillId="0" borderId="0" xfId="2" applyNumberFormat="1" applyFont="1" applyAlignment="1">
      <alignment horizontal="center"/>
    </xf>
    <xf numFmtId="49" fontId="14" fillId="0" borderId="31" xfId="2" applyNumberFormat="1" applyFont="1" applyBorder="1" applyAlignment="1">
      <alignment horizontal="center"/>
    </xf>
    <xf numFmtId="0" fontId="14" fillId="0" borderId="0" xfId="2" applyFont="1"/>
    <xf numFmtId="0" fontId="12" fillId="0" borderId="38" xfId="2" applyFont="1" applyBorder="1" applyAlignment="1">
      <alignment vertical="center"/>
    </xf>
    <xf numFmtId="49" fontId="14" fillId="0" borderId="31" xfId="2" applyNumberFormat="1" applyFont="1" applyBorder="1" applyAlignment="1">
      <alignment horizontal="center" vertical="center"/>
    </xf>
    <xf numFmtId="49" fontId="14" fillId="0" borderId="68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49" fontId="14" fillId="0" borderId="65" xfId="2" applyNumberFormat="1" applyFont="1" applyBorder="1" applyAlignment="1">
      <alignment horizontal="center" vertical="center"/>
    </xf>
    <xf numFmtId="0" fontId="14" fillId="0" borderId="22" xfId="2" applyFont="1" applyBorder="1"/>
    <xf numFmtId="0" fontId="12" fillId="0" borderId="22" xfId="2" applyFont="1" applyBorder="1" applyAlignment="1">
      <alignment horizontal="center"/>
    </xf>
    <xf numFmtId="0" fontId="12" fillId="0" borderId="40" xfId="2" applyFont="1" applyBorder="1"/>
    <xf numFmtId="49" fontId="14" fillId="0" borderId="13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/>
    </xf>
    <xf numFmtId="49" fontId="14" fillId="0" borderId="36" xfId="2" applyNumberFormat="1" applyFont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49" fontId="14" fillId="0" borderId="55" xfId="2" applyNumberFormat="1" applyFont="1" applyBorder="1" applyAlignment="1">
      <alignment horizontal="center" vertical="center"/>
    </xf>
    <xf numFmtId="49" fontId="14" fillId="0" borderId="35" xfId="2" applyNumberFormat="1" applyFont="1" applyBorder="1" applyAlignment="1">
      <alignment horizontal="center" vertical="center"/>
    </xf>
    <xf numFmtId="49" fontId="14" fillId="0" borderId="21" xfId="2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9" fontId="14" fillId="0" borderId="33" xfId="2" applyNumberFormat="1" applyFont="1" applyBorder="1" applyAlignment="1">
      <alignment horizontal="center" vertical="center"/>
    </xf>
    <xf numFmtId="49" fontId="14" fillId="0" borderId="69" xfId="2" applyNumberFormat="1" applyFont="1" applyBorder="1" applyAlignment="1">
      <alignment horizontal="center" vertical="center"/>
    </xf>
    <xf numFmtId="49" fontId="14" fillId="0" borderId="56" xfId="2" applyNumberFormat="1" applyFont="1" applyBorder="1" applyAlignment="1">
      <alignment horizontal="center" vertical="center"/>
    </xf>
    <xf numFmtId="49" fontId="14" fillId="0" borderId="25" xfId="2" applyNumberFormat="1" applyFont="1" applyBorder="1" applyAlignment="1">
      <alignment horizontal="center" vertical="center"/>
    </xf>
    <xf numFmtId="0" fontId="12" fillId="0" borderId="20" xfId="2" applyFont="1" applyBorder="1"/>
    <xf numFmtId="0" fontId="14" fillId="0" borderId="5" xfId="2" applyFont="1" applyBorder="1" applyAlignment="1">
      <alignment vertical="center"/>
    </xf>
    <xf numFmtId="0" fontId="14" fillId="0" borderId="70" xfId="2" applyFont="1" applyBorder="1" applyAlignment="1">
      <alignment horizontal="center" vertical="center"/>
    </xf>
    <xf numFmtId="0" fontId="14" fillId="0" borderId="71" xfId="2" applyFont="1" applyBorder="1" applyAlignment="1">
      <alignment vertical="center"/>
    </xf>
    <xf numFmtId="0" fontId="14" fillId="0" borderId="7" xfId="2" applyFont="1" applyBorder="1" applyAlignment="1">
      <alignment horizontal="center" vertical="center"/>
    </xf>
    <xf numFmtId="0" fontId="14" fillId="0" borderId="36" xfId="2" applyFont="1" applyBorder="1" applyAlignment="1">
      <alignment vertical="center"/>
    </xf>
    <xf numFmtId="0" fontId="14" fillId="0" borderId="12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49" fontId="14" fillId="0" borderId="27" xfId="2" applyNumberFormat="1" applyFont="1" applyBorder="1" applyAlignment="1">
      <alignment horizontal="center" vertical="center"/>
    </xf>
    <xf numFmtId="49" fontId="14" fillId="0" borderId="31" xfId="2" applyNumberFormat="1" applyFont="1" applyBorder="1" applyAlignment="1">
      <alignment horizontal="center" vertical="center"/>
    </xf>
    <xf numFmtId="49" fontId="14" fillId="0" borderId="33" xfId="1" applyNumberFormat="1" applyFont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49" fontId="14" fillId="0" borderId="21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57" xfId="0" applyFont="1" applyBorder="1" applyAlignment="1">
      <alignment horizontal="center" vertical="center"/>
    </xf>
    <xf numFmtId="0" fontId="12" fillId="0" borderId="19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49" fontId="14" fillId="0" borderId="58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vertical="center"/>
    </xf>
    <xf numFmtId="0" fontId="36" fillId="0" borderId="0" xfId="2" applyFont="1"/>
    <xf numFmtId="49" fontId="11" fillId="0" borderId="36" xfId="2" applyNumberFormat="1" applyFont="1" applyBorder="1" applyAlignment="1">
      <alignment horizontal="center" vertical="center"/>
    </xf>
    <xf numFmtId="0" fontId="22" fillId="0" borderId="0" xfId="1" applyFont="1" applyAlignment="1">
      <alignment horizontal="left"/>
    </xf>
    <xf numFmtId="0" fontId="38" fillId="0" borderId="0" xfId="1" applyFont="1" applyAlignment="1">
      <alignment horizontal="left"/>
    </xf>
    <xf numFmtId="0" fontId="27" fillId="0" borderId="3" xfId="1" applyFont="1" applyBorder="1" applyAlignment="1">
      <alignment horizontal="center" vertical="center" wrapText="1"/>
    </xf>
    <xf numFmtId="164" fontId="29" fillId="0" borderId="44" xfId="1" applyNumberFormat="1" applyFont="1" applyBorder="1" applyAlignment="1">
      <alignment horizontal="center" vertical="center"/>
    </xf>
    <xf numFmtId="0" fontId="29" fillId="0" borderId="38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1" fontId="29" fillId="0" borderId="45" xfId="1" applyNumberFormat="1" applyFont="1" applyBorder="1" applyAlignment="1">
      <alignment horizontal="center" vertical="center"/>
    </xf>
    <xf numFmtId="2" fontId="29" fillId="0" borderId="57" xfId="1" applyNumberFormat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2" fontId="29" fillId="0" borderId="55" xfId="1" applyNumberFormat="1" applyFont="1" applyBorder="1" applyAlignment="1">
      <alignment horizontal="center" vertical="center"/>
    </xf>
    <xf numFmtId="0" fontId="29" fillId="0" borderId="55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19" fillId="0" borderId="73" xfId="1" applyFont="1" applyBorder="1" applyAlignment="1">
      <alignment horizontal="center" vertical="center"/>
    </xf>
    <xf numFmtId="0" fontId="19" fillId="0" borderId="74" xfId="1" applyFont="1" applyBorder="1" applyAlignment="1">
      <alignment horizontal="center" vertical="center"/>
    </xf>
    <xf numFmtId="1" fontId="29" fillId="0" borderId="74" xfId="1" applyNumberFormat="1" applyFont="1" applyBorder="1" applyAlignment="1">
      <alignment horizontal="center" vertical="center"/>
    </xf>
    <xf numFmtId="0" fontId="29" fillId="0" borderId="73" xfId="1" applyFont="1" applyBorder="1" applyAlignment="1">
      <alignment horizontal="center" vertical="center"/>
    </xf>
    <xf numFmtId="0" fontId="29" fillId="0" borderId="75" xfId="1" applyFont="1" applyBorder="1" applyAlignment="1">
      <alignment horizontal="center" vertical="center"/>
    </xf>
    <xf numFmtId="1" fontId="29" fillId="0" borderId="36" xfId="1" applyNumberFormat="1" applyFont="1" applyBorder="1" applyAlignment="1">
      <alignment horizontal="center" vertical="center"/>
    </xf>
    <xf numFmtId="164" fontId="29" fillId="0" borderId="47" xfId="1" applyNumberFormat="1" applyFont="1" applyBorder="1" applyAlignment="1">
      <alignment horizontal="center" vertical="center"/>
    </xf>
    <xf numFmtId="0" fontId="29" fillId="0" borderId="37" xfId="1" applyFont="1" applyBorder="1" applyAlignment="1">
      <alignment horizontal="center" vertical="center"/>
    </xf>
    <xf numFmtId="1" fontId="29" fillId="0" borderId="37" xfId="1" applyNumberFormat="1" applyFont="1" applyBorder="1" applyAlignment="1">
      <alignment horizontal="center" vertical="center"/>
    </xf>
    <xf numFmtId="0" fontId="29" fillId="0" borderId="58" xfId="1" applyFont="1" applyBorder="1" applyAlignment="1">
      <alignment horizontal="center" vertical="center"/>
    </xf>
    <xf numFmtId="0" fontId="11" fillId="0" borderId="0" xfId="1" applyFont="1"/>
    <xf numFmtId="0" fontId="39" fillId="0" borderId="0" xfId="1" applyFont="1"/>
    <xf numFmtId="0" fontId="19" fillId="0" borderId="42" xfId="1" applyFont="1" applyBorder="1" applyAlignment="1">
      <alignment horizontal="center" vertical="center"/>
    </xf>
    <xf numFmtId="1" fontId="29" fillId="0" borderId="42" xfId="1" applyNumberFormat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164" fontId="29" fillId="0" borderId="76" xfId="1" applyNumberFormat="1" applyFont="1" applyBorder="1" applyAlignment="1">
      <alignment horizontal="center" vertical="center"/>
    </xf>
    <xf numFmtId="1" fontId="29" fillId="0" borderId="77" xfId="1" applyNumberFormat="1" applyFont="1" applyBorder="1" applyAlignment="1">
      <alignment horizontal="center" vertical="center"/>
    </xf>
    <xf numFmtId="164" fontId="29" fillId="0" borderId="78" xfId="1" applyNumberFormat="1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1" fontId="29" fillId="0" borderId="79" xfId="1" applyNumberFormat="1" applyFont="1" applyBorder="1" applyAlignment="1">
      <alignment horizontal="center" vertical="center"/>
    </xf>
    <xf numFmtId="2" fontId="27" fillId="0" borderId="57" xfId="3" applyNumberFormat="1" applyFont="1" applyBorder="1" applyAlignment="1">
      <alignment horizontal="center" vertical="center"/>
    </xf>
    <xf numFmtId="0" fontId="2" fillId="0" borderId="0" xfId="1" applyFont="1"/>
    <xf numFmtId="0" fontId="12" fillId="0" borderId="1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19" fillId="0" borderId="0" xfId="4"/>
    <xf numFmtId="0" fontId="12" fillId="0" borderId="34" xfId="4" applyFont="1" applyBorder="1" applyAlignment="1">
      <alignment horizontal="center" vertical="center"/>
    </xf>
    <xf numFmtId="0" fontId="12" fillId="0" borderId="50" xfId="4" applyFont="1" applyBorder="1" applyAlignment="1">
      <alignment horizontal="center" vertical="center"/>
    </xf>
    <xf numFmtId="0" fontId="12" fillId="0" borderId="60" xfId="4" applyFont="1" applyBorder="1" applyAlignment="1">
      <alignment horizontal="center" vertical="center"/>
    </xf>
    <xf numFmtId="0" fontId="12" fillId="0" borderId="67" xfId="4" applyFont="1" applyBorder="1" applyAlignment="1">
      <alignment vertical="center"/>
    </xf>
    <xf numFmtId="49" fontId="14" fillId="0" borderId="5" xfId="4" applyNumberFormat="1" applyFont="1" applyBorder="1" applyAlignment="1">
      <alignment horizontal="center" vertical="center"/>
    </xf>
    <xf numFmtId="49" fontId="14" fillId="0" borderId="7" xfId="4" applyNumberFormat="1" applyFont="1" applyBorder="1" applyAlignment="1">
      <alignment horizontal="center" vertical="center"/>
    </xf>
    <xf numFmtId="0" fontId="14" fillId="0" borderId="34" xfId="4" applyFont="1" applyBorder="1" applyAlignment="1">
      <alignment vertical="center"/>
    </xf>
    <xf numFmtId="49" fontId="14" fillId="0" borderId="5" xfId="4" applyNumberFormat="1" applyFont="1" applyBorder="1" applyAlignment="1">
      <alignment horizontal="center" vertical="center"/>
    </xf>
    <xf numFmtId="49" fontId="14" fillId="0" borderId="57" xfId="4" applyNumberFormat="1" applyFont="1" applyBorder="1" applyAlignment="1">
      <alignment horizontal="center" vertical="center"/>
    </xf>
    <xf numFmtId="0" fontId="34" fillId="0" borderId="0" xfId="4" applyFont="1"/>
    <xf numFmtId="0" fontId="12" fillId="0" borderId="4" xfId="4" applyFont="1" applyBorder="1" applyAlignment="1">
      <alignment vertical="center"/>
    </xf>
    <xf numFmtId="49" fontId="14" fillId="0" borderId="10" xfId="4" applyNumberFormat="1" applyFont="1" applyBorder="1" applyAlignment="1">
      <alignment horizontal="center" vertical="center"/>
    </xf>
    <xf numFmtId="49" fontId="14" fillId="0" borderId="63" xfId="4" applyNumberFormat="1" applyFont="1" applyBorder="1" applyAlignment="1">
      <alignment horizontal="center" vertical="center"/>
    </xf>
    <xf numFmtId="0" fontId="14" fillId="0" borderId="0" xfId="4" applyFont="1" applyAlignment="1">
      <alignment vertical="center"/>
    </xf>
    <xf numFmtId="49" fontId="14" fillId="0" borderId="10" xfId="4" applyNumberFormat="1" applyFont="1" applyBorder="1" applyAlignment="1">
      <alignment horizontal="center" vertical="center"/>
    </xf>
    <xf numFmtId="49" fontId="14" fillId="0" borderId="55" xfId="4" applyNumberFormat="1" applyFont="1" applyBorder="1" applyAlignment="1">
      <alignment horizontal="center" vertical="center"/>
    </xf>
    <xf numFmtId="0" fontId="42" fillId="0" borderId="0" xfId="4" applyFont="1"/>
    <xf numFmtId="49" fontId="14" fillId="0" borderId="36" xfId="4" applyNumberFormat="1" applyFont="1" applyBorder="1" applyAlignment="1">
      <alignment horizontal="center" vertical="center"/>
    </xf>
    <xf numFmtId="49" fontId="14" fillId="0" borderId="12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vertical="center"/>
    </xf>
    <xf numFmtId="0" fontId="12" fillId="0" borderId="15" xfId="4" applyFont="1" applyBorder="1" applyAlignment="1">
      <alignment vertical="center"/>
    </xf>
    <xf numFmtId="49" fontId="14" fillId="0" borderId="16" xfId="4" applyNumberFormat="1" applyFont="1" applyBorder="1" applyAlignment="1">
      <alignment horizontal="center" vertical="center"/>
    </xf>
    <xf numFmtId="49" fontId="14" fillId="0" borderId="65" xfId="4" applyNumberFormat="1" applyFont="1" applyBorder="1" applyAlignment="1">
      <alignment horizontal="center" vertical="center"/>
    </xf>
    <xf numFmtId="49" fontId="14" fillId="0" borderId="20" xfId="4" applyNumberFormat="1" applyFont="1" applyBorder="1" applyAlignment="1">
      <alignment horizontal="center" vertical="center"/>
    </xf>
    <xf numFmtId="0" fontId="14" fillId="0" borderId="20" xfId="4" applyFont="1" applyBorder="1" applyAlignment="1">
      <alignment vertical="center"/>
    </xf>
    <xf numFmtId="0" fontId="12" fillId="0" borderId="30" xfId="4" applyFont="1" applyBorder="1" applyAlignment="1">
      <alignment horizontal="left" vertical="center"/>
    </xf>
    <xf numFmtId="49" fontId="14" fillId="0" borderId="72" xfId="4" applyNumberFormat="1" applyFont="1" applyBorder="1" applyAlignment="1">
      <alignment horizontal="center" vertical="center"/>
    </xf>
    <xf numFmtId="49" fontId="14" fillId="0" borderId="75" xfId="4" applyNumberFormat="1" applyFont="1" applyBorder="1" applyAlignment="1">
      <alignment horizontal="center" vertical="center"/>
    </xf>
    <xf numFmtId="0" fontId="14" fillId="0" borderId="9" xfId="4" applyFont="1" applyBorder="1" applyAlignment="1">
      <alignment vertical="center"/>
    </xf>
    <xf numFmtId="0" fontId="12" fillId="0" borderId="4" xfId="4" applyFont="1" applyBorder="1" applyAlignment="1">
      <alignment horizontal="left" vertical="center"/>
    </xf>
    <xf numFmtId="49" fontId="14" fillId="0" borderId="59" xfId="4" applyNumberFormat="1" applyFont="1" applyBorder="1" applyAlignment="1">
      <alignment horizontal="center" vertical="center"/>
    </xf>
    <xf numFmtId="0" fontId="12" fillId="0" borderId="30" xfId="4" applyFont="1" applyBorder="1" applyAlignment="1">
      <alignment vertical="center"/>
    </xf>
    <xf numFmtId="49" fontId="14" fillId="0" borderId="69" xfId="4" applyNumberFormat="1" applyFont="1" applyBorder="1" applyAlignment="1">
      <alignment horizontal="center" vertical="center"/>
    </xf>
    <xf numFmtId="0" fontId="12" fillId="0" borderId="29" xfId="4" applyFont="1" applyBorder="1" applyAlignment="1">
      <alignment horizontal="left" vertical="center"/>
    </xf>
    <xf numFmtId="0" fontId="12" fillId="0" borderId="23" xfId="4" applyFont="1" applyBorder="1" applyAlignment="1">
      <alignment vertical="center"/>
    </xf>
    <xf numFmtId="49" fontId="14" fillId="0" borderId="37" xfId="4" applyNumberFormat="1" applyFont="1" applyBorder="1" applyAlignment="1">
      <alignment horizontal="center" vertical="center"/>
    </xf>
    <xf numFmtId="49" fontId="14" fillId="0" borderId="18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horizontal="left" vertical="center"/>
    </xf>
    <xf numFmtId="49" fontId="14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2" fillId="0" borderId="15" xfId="4" applyFont="1" applyBorder="1" applyAlignment="1">
      <alignment horizontal="left" vertical="center"/>
    </xf>
    <xf numFmtId="0" fontId="14" fillId="0" borderId="0" xfId="4" applyFont="1" applyAlignment="1">
      <alignment horizontal="left"/>
    </xf>
    <xf numFmtId="49" fontId="14" fillId="0" borderId="0" xfId="4" applyNumberFormat="1" applyFont="1" applyAlignment="1">
      <alignment horizontal="center"/>
    </xf>
    <xf numFmtId="0" fontId="14" fillId="0" borderId="0" xfId="4" applyFont="1"/>
    <xf numFmtId="49" fontId="43" fillId="0" borderId="0" xfId="4" applyNumberFormat="1" applyFont="1" applyAlignment="1">
      <alignment horizontal="center"/>
    </xf>
    <xf numFmtId="0" fontId="43" fillId="0" borderId="0" xfId="4" applyFont="1"/>
    <xf numFmtId="0" fontId="43" fillId="0" borderId="0" xfId="4" applyFont="1" applyAlignment="1">
      <alignment horizontal="left"/>
    </xf>
    <xf numFmtId="0" fontId="15" fillId="0" borderId="0" xfId="4" applyFont="1"/>
    <xf numFmtId="0" fontId="19" fillId="0" borderId="0" xfId="4" applyAlignment="1">
      <alignment horizontal="center"/>
    </xf>
    <xf numFmtId="0" fontId="9" fillId="0" borderId="0" xfId="1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43" fontId="14" fillId="0" borderId="38" xfId="3" applyFont="1" applyBorder="1" applyAlignment="1">
      <alignment horizontal="center" vertical="center"/>
    </xf>
    <xf numFmtId="0" fontId="44" fillId="0" borderId="38" xfId="1" applyFont="1" applyBorder="1"/>
    <xf numFmtId="0" fontId="44" fillId="0" borderId="57" xfId="1" applyFont="1" applyBorder="1"/>
    <xf numFmtId="0" fontId="14" fillId="0" borderId="36" xfId="1" applyFont="1" applyBorder="1" applyAlignment="1">
      <alignment horizontal="center" vertical="center"/>
    </xf>
    <xf numFmtId="1" fontId="14" fillId="0" borderId="36" xfId="1" applyNumberFormat="1" applyFont="1" applyBorder="1" applyAlignment="1">
      <alignment horizontal="center" vertical="center"/>
    </xf>
    <xf numFmtId="43" fontId="14" fillId="0" borderId="36" xfId="3" applyFont="1" applyBorder="1" applyAlignment="1">
      <alignment horizontal="center" vertical="center"/>
    </xf>
    <xf numFmtId="0" fontId="44" fillId="0" borderId="36" xfId="1" applyFont="1" applyBorder="1"/>
    <xf numFmtId="0" fontId="44" fillId="0" borderId="55" xfId="1" applyFont="1" applyBorder="1"/>
    <xf numFmtId="0" fontId="14" fillId="0" borderId="23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1" fontId="14" fillId="0" borderId="37" xfId="1" applyNumberFormat="1" applyFont="1" applyBorder="1" applyAlignment="1">
      <alignment horizontal="center" vertical="center"/>
    </xf>
    <xf numFmtId="0" fontId="13" fillId="0" borderId="37" xfId="1" applyFont="1" applyBorder="1"/>
    <xf numFmtId="0" fontId="44" fillId="0" borderId="37" xfId="1" applyFont="1" applyBorder="1"/>
    <xf numFmtId="0" fontId="44" fillId="0" borderId="58" xfId="1" applyFont="1" applyBorder="1"/>
    <xf numFmtId="0" fontId="14" fillId="0" borderId="32" xfId="1" applyFont="1" applyBorder="1" applyAlignment="1">
      <alignment horizontal="center" vertical="center"/>
    </xf>
    <xf numFmtId="2" fontId="14" fillId="0" borderId="38" xfId="1" applyNumberFormat="1" applyFont="1" applyBorder="1" applyAlignment="1">
      <alignment horizontal="center" vertical="center"/>
    </xf>
    <xf numFmtId="2" fontId="14" fillId="0" borderId="36" xfId="1" applyNumberFormat="1" applyFont="1" applyBorder="1" applyAlignment="1">
      <alignment horizontal="center" vertical="center"/>
    </xf>
    <xf numFmtId="0" fontId="12" fillId="0" borderId="80" xfId="5" applyFont="1" applyBorder="1" applyAlignment="1">
      <alignment horizontal="center" vertical="center" wrapText="1"/>
    </xf>
    <xf numFmtId="0" fontId="12" fillId="0" borderId="81" xfId="5" applyFont="1" applyBorder="1" applyAlignment="1">
      <alignment horizontal="center" vertical="center" wrapText="1"/>
    </xf>
    <xf numFmtId="0" fontId="12" fillId="0" borderId="82" xfId="5" applyFont="1" applyBorder="1" applyAlignment="1">
      <alignment horizontal="center" vertical="center" wrapText="1"/>
    </xf>
    <xf numFmtId="0" fontId="13" fillId="0" borderId="0" xfId="5" applyFont="1" applyAlignment="1">
      <alignment horizontal="left" vertical="center"/>
    </xf>
    <xf numFmtId="0" fontId="12" fillId="0" borderId="20" xfId="5" applyFont="1" applyBorder="1" applyAlignment="1">
      <alignment horizontal="center" vertical="center" wrapText="1"/>
    </xf>
    <xf numFmtId="0" fontId="45" fillId="0" borderId="0" xfId="5" applyAlignment="1">
      <alignment horizontal="left" vertical="top"/>
    </xf>
    <xf numFmtId="0" fontId="12" fillId="0" borderId="44" xfId="5" applyFont="1" applyBorder="1" applyAlignment="1">
      <alignment horizontal="left" vertical="center" wrapText="1"/>
    </xf>
    <xf numFmtId="0" fontId="14" fillId="0" borderId="83" xfId="5" applyFont="1" applyBorder="1" applyAlignment="1">
      <alignment horizontal="center" vertical="center"/>
    </xf>
    <xf numFmtId="0" fontId="14" fillId="0" borderId="84" xfId="5" applyFont="1" applyBorder="1" applyAlignment="1">
      <alignment horizontal="center" vertical="center"/>
    </xf>
    <xf numFmtId="0" fontId="12" fillId="0" borderId="85" xfId="5" applyFont="1" applyBorder="1" applyAlignment="1">
      <alignment horizontal="left" vertical="center" wrapText="1"/>
    </xf>
    <xf numFmtId="0" fontId="22" fillId="0" borderId="36" xfId="5" applyFont="1" applyBorder="1" applyAlignment="1">
      <alignment horizontal="center" vertical="center"/>
    </xf>
    <xf numFmtId="0" fontId="22" fillId="0" borderId="12" xfId="5" applyFont="1" applyBorder="1" applyAlignment="1">
      <alignment horizontal="center" vertical="center"/>
    </xf>
    <xf numFmtId="0" fontId="14" fillId="0" borderId="42" xfId="5" applyFont="1" applyBorder="1" applyAlignment="1">
      <alignment horizontal="center" vertical="center"/>
    </xf>
    <xf numFmtId="0" fontId="13" fillId="0" borderId="46" xfId="5" applyFont="1" applyBorder="1" applyAlignment="1">
      <alignment horizontal="left" vertical="center"/>
    </xf>
    <xf numFmtId="0" fontId="12" fillId="0" borderId="41" xfId="5" applyFont="1" applyBorder="1" applyAlignment="1">
      <alignment horizontal="left" vertical="center" wrapText="1"/>
    </xf>
    <xf numFmtId="0" fontId="14" fillId="0" borderId="45" xfId="5" applyFont="1" applyBorder="1" applyAlignment="1">
      <alignment horizontal="center" vertical="center"/>
    </xf>
    <xf numFmtId="0" fontId="12" fillId="0" borderId="44" xfId="5" applyFont="1" applyBorder="1" applyAlignment="1">
      <alignment horizontal="left" vertical="center"/>
    </xf>
    <xf numFmtId="0" fontId="12" fillId="0" borderId="47" xfId="5" applyFont="1" applyBorder="1" applyAlignment="1">
      <alignment horizontal="left" vertical="center"/>
    </xf>
    <xf numFmtId="0" fontId="14" fillId="0" borderId="86" xfId="5" applyFont="1" applyBorder="1" applyAlignment="1">
      <alignment horizontal="center" vertical="center"/>
    </xf>
    <xf numFmtId="0" fontId="14" fillId="0" borderId="87" xfId="5" applyFont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14" fillId="0" borderId="0" xfId="5" applyFont="1" applyAlignment="1">
      <alignment horizontal="center" vertical="center" wrapText="1"/>
    </xf>
    <xf numFmtId="0" fontId="12" fillId="0" borderId="60" xfId="5" applyFont="1" applyBorder="1" applyAlignment="1">
      <alignment horizontal="center" vertical="center" wrapText="1"/>
    </xf>
    <xf numFmtId="0" fontId="12" fillId="0" borderId="61" xfId="5" applyFont="1" applyBorder="1" applyAlignment="1">
      <alignment horizontal="center" vertical="center" wrapText="1"/>
    </xf>
    <xf numFmtId="0" fontId="13" fillId="0" borderId="19" xfId="5" applyFont="1" applyBorder="1" applyAlignment="1">
      <alignment horizontal="left" vertical="center"/>
    </xf>
    <xf numFmtId="0" fontId="22" fillId="0" borderId="55" xfId="5" applyFont="1" applyBorder="1" applyAlignment="1">
      <alignment horizontal="center" vertical="center"/>
    </xf>
    <xf numFmtId="0" fontId="14" fillId="0" borderId="43" xfId="5" applyFont="1" applyBorder="1" applyAlignment="1">
      <alignment horizontal="left" vertical="center"/>
    </xf>
    <xf numFmtId="0" fontId="12" fillId="0" borderId="47" xfId="5" applyFont="1" applyBorder="1" applyAlignment="1">
      <alignment horizontal="left" vertical="center" wrapText="1"/>
    </xf>
    <xf numFmtId="0" fontId="14" fillId="0" borderId="48" xfId="5" applyFont="1" applyBorder="1" applyAlignment="1">
      <alignment horizontal="center" vertical="center"/>
    </xf>
    <xf numFmtId="0" fontId="13" fillId="0" borderId="49" xfId="5" applyFont="1" applyBorder="1" applyAlignment="1">
      <alignment horizontal="left" vertical="center"/>
    </xf>
    <xf numFmtId="0" fontId="13" fillId="0" borderId="0" xfId="5" applyFont="1" applyAlignment="1">
      <alignment horizontal="left" vertical="center" wrapText="1"/>
    </xf>
    <xf numFmtId="0" fontId="13" fillId="0" borderId="44" xfId="5" applyFont="1" applyBorder="1" applyAlignment="1">
      <alignment horizontal="left" vertical="center" wrapText="1"/>
    </xf>
    <xf numFmtId="0" fontId="12" fillId="0" borderId="88" xfId="5" applyFont="1" applyBorder="1" applyAlignment="1">
      <alignment horizontal="left" vertical="center" wrapText="1"/>
    </xf>
    <xf numFmtId="0" fontId="12" fillId="0" borderId="89" xfId="5" applyFont="1" applyBorder="1" applyAlignment="1">
      <alignment horizontal="left" vertical="center" wrapText="1"/>
    </xf>
    <xf numFmtId="0" fontId="12" fillId="0" borderId="41" xfId="5" applyFont="1" applyBorder="1" applyAlignment="1">
      <alignment horizontal="left" vertical="center"/>
    </xf>
    <xf numFmtId="0" fontId="12" fillId="0" borderId="53" xfId="5" applyFont="1" applyBorder="1" applyAlignment="1">
      <alignment horizontal="left" vertical="center" wrapText="1"/>
    </xf>
    <xf numFmtId="0" fontId="12" fillId="0" borderId="53" xfId="5" applyFont="1" applyBorder="1" applyAlignment="1">
      <alignment horizontal="left" vertical="center"/>
    </xf>
    <xf numFmtId="0" fontId="29" fillId="0" borderId="0" xfId="5" applyFont="1" applyAlignment="1">
      <alignment horizontal="left" vertical="top"/>
    </xf>
    <xf numFmtId="0" fontId="12" fillId="0" borderId="80" xfId="5" applyFont="1" applyBorder="1" applyAlignment="1">
      <alignment horizontal="center" vertical="center" wrapText="1"/>
    </xf>
    <xf numFmtId="0" fontId="12" fillId="0" borderId="20" xfId="5" applyFont="1" applyBorder="1" applyAlignment="1">
      <alignment horizontal="center" vertical="center" wrapText="1"/>
    </xf>
    <xf numFmtId="0" fontId="12" fillId="0" borderId="61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90" xfId="5" applyFont="1" applyBorder="1" applyAlignment="1">
      <alignment horizontal="center" vertical="center"/>
    </xf>
    <xf numFmtId="0" fontId="14" fillId="0" borderId="52" xfId="5" applyFont="1" applyBorder="1" applyAlignment="1">
      <alignment horizontal="center" vertical="center"/>
    </xf>
    <xf numFmtId="0" fontId="14" fillId="0" borderId="86" xfId="5" applyFont="1" applyBorder="1" applyAlignment="1">
      <alignment horizontal="center" vertical="center"/>
    </xf>
    <xf numFmtId="0" fontId="14" fillId="0" borderId="87" xfId="5" applyFont="1" applyBorder="1" applyAlignment="1">
      <alignment horizontal="center" vertical="center"/>
    </xf>
  </cellXfs>
  <cellStyles count="6">
    <cellStyle name="Comma" xfId="3" builtinId="3"/>
    <cellStyle name="Normal" xfId="0" builtinId="0"/>
    <cellStyle name="Normal 2" xfId="1" xr:uid="{13196636-6D10-42BB-BF0D-30C511F62CE7}"/>
    <cellStyle name="Normal 2 2" xfId="4" xr:uid="{DD84D4BA-090A-48E1-94EA-71CCE8733D51}"/>
    <cellStyle name="Normal 3" xfId="2" xr:uid="{3CFD4283-B41E-43F4-A6BC-0EDB03C6167D}"/>
    <cellStyle name="Normal 5" xfId="5" xr:uid="{21C93326-00A7-4832-AA01-C9062E8E6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A17E4-920E-4C59-9A31-28C2C5E6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8A656-E219-4A6D-8B34-6BEA3AF76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AC5E5-C264-4B97-B3BA-EFF9EF08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EAAB1-1475-494E-AF26-DD83C1E6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CA18BB-15C4-4870-AE97-5BB02FA7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3EF06-F02A-4E44-88D0-5BF3A6B4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FE2A9-766F-4776-ABE3-D4364B00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3D714-F3BA-4F5C-B2A1-8B8E16FF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E880B0-073F-46F8-9062-D1A8024C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40AC6-D39C-47B6-A76F-4524AA6C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66F27-7B32-46B7-BB22-3B0F12EE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1CBCDB-A5B8-47EA-8865-BB81D0B4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64E60D-14C8-4FB6-B2F4-C2DA9586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525A83-04BA-446F-9EFF-9A3CD280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6B71ED-E508-4B8B-8705-5C414333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E1BA6-3BF0-48CC-96B6-17AA9A5E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F5B0B-A22B-4CE6-B27F-2D1A85757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F16B4-2B86-4AF1-9F72-0AA50CB6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DAD7B-BA58-49A2-9388-42087301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40A2D-BCEC-4E5E-8A1D-9EFC9ACF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1B560-53F3-458D-A55F-70D1C9F5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42784-08AD-4367-A9E6-0D767EE6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27F322-A78A-4DEB-A562-045C0E77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1CBADC-53F8-484C-B28C-395E0031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CEE65-4ED1-4EFA-80F1-B4E40B572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B3AA6-7153-4E1D-842F-7842EAC1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EB9D55-AFB0-48FC-8184-BA50B221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CD8C7-C2E9-4BC9-B061-6B7661CB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34154A-28DC-4DA5-92B8-46ACA9A1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EAD330-16FF-4456-8B59-539443AF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88896-2792-41C4-A287-86C07CA3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04D7A3-1830-4AEB-A73F-FC211370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B1374-587C-433D-8A26-A2E49A6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2F8EF3-1955-40D1-A3B1-CB1CBA5C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DCCDDE-0DA4-4490-9765-79D1E5193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D5CD5-E863-4BD2-BCEC-B6D654BF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7B2E4-8089-42EA-AEA0-A8B515DB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3B4DCB-B164-4F9E-92B4-4652F96E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59D5B5-DE52-4F3E-A772-0E4CACE3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F74DC-26DD-4BEE-A3B5-C2BE8C87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35962-8112-4E28-8A69-49F3F934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97269-C9A1-4A13-8BD0-DDE25A7C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9B51B1-FF3E-4798-87D7-4D5EE74C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0BA54-9F4C-4D36-AEF4-C98C45D12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94AEF7-1F27-41AB-A36C-9363BEC5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CE422-AE43-4883-B2DC-D3D09EFD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5BB00-3C09-486B-86A2-7F9EEA7A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DD01D-55C8-4AE2-8D4E-DDFC60C0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A526D-DFC1-43B2-AAE6-BB9C6217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0EB362-F385-4494-808B-915C56EF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F299B-72F5-4391-8A37-4D67A7C0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FFE171-2E60-4AEE-B74C-5A8B21FB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F8FC2-CFD0-441A-A102-6A208A64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2D86C1-9E99-4D94-B864-18574543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4A4CA5-1967-47BB-B866-87B5F51F9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8D59D-D581-4E68-9AF5-2983A643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B926E5-5A95-4E57-B236-8CCD30CA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AF08F-95CB-4E32-9D92-5BA699D2A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3CE0A-A6B1-4E85-86DF-47583211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170C0-1F6C-4740-81DC-CB4DE994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E71FAC-2D6E-48E9-B4B6-B4C1B9879E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205D4-784B-4C3D-BEDA-FDA1838C1C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D5431-B0F5-4693-AA35-890A8281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79191-DED0-4521-8AF6-FCD684B1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CE290-A06A-4CD8-A985-EE18EA28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495796-EB64-4A14-9B63-5A8EE794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52C9B-3EFB-4E93-8921-18EE6599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B7B55-60FC-41A0-B7C7-96AB9BC6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4A6F4-FCC0-4EC3-AF5C-E30DB045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FD4465-E9C4-4EDF-8D51-F8ADD89D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DB718-CBA9-415C-AB52-70CFD7BA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AF8C8-F868-4FF5-BD8D-5DD1682A3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E8684-8B25-4293-B129-5C6BEF7D1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0FD23B-2D37-49F2-A27D-350163EC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645607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EDEFD-EA20-441D-8E6D-6CC431A7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C7EFD-DB4B-4360-A20A-D955501E0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D7225-7326-4DFC-93E7-25B117F67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93487-E1FB-4028-BE8F-B09BB689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DC463-670D-4F3A-8DE2-FECCBCEC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90D342-C4B5-4928-8F65-E7883C1E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0EE05-318A-4107-AE2C-06C17D29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82D34A-2F5E-46AF-80F9-9EFAA7BB2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8DCF5-CF46-4701-B25E-02C335A0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01635-34C5-4E3F-A1D6-30B1BF0FA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6815F8-4802-41CE-AF5A-549E5ED66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006751-32A0-4216-A5CB-E7A389E8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436057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685A2E-0696-4E88-A4B4-49505EC9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436057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32C7C-742C-42AB-AEB2-D7B8FCC45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BC87B9-2A91-4081-AAAC-D58BFEB2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AE60A096-9586-4FB3-8E8E-81125010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F38A81F6-D19B-463A-B57C-D725ED86D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8D27D3-CB33-431F-9743-37246C2A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B153E1F3-2BE4-4F5F-9BE1-09725AAD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4775231-4145-44C6-BD40-36E90D7D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ADE83A-AC71-4C4A-9950-1176AB15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499277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2AE37-A37D-4B0A-8DCD-52FBC3B61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499277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7E09A6-716B-4957-B845-9AB8F329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Relationship Id="rId4" Type="http://schemas.openxmlformats.org/officeDocument/2006/relationships/comments" Target="../comments1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Relationship Id="rId4" Type="http://schemas.openxmlformats.org/officeDocument/2006/relationships/comments" Target="../comments2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A57F-57D9-4DC4-B545-714C640014FA}">
  <sheetPr>
    <pageSetUpPr fitToPage="1"/>
  </sheetPr>
  <dimension ref="A1:M84"/>
  <sheetViews>
    <sheetView zoomScale="80" zoomScaleNormal="80" workbookViewId="0">
      <selection activeCell="G13" sqref="G13:G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210</v>
      </c>
      <c r="B5" s="76"/>
      <c r="C5" s="76" t="s">
        <v>211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1550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236</v>
      </c>
      <c r="B23" s="33" t="s">
        <v>249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237</v>
      </c>
      <c r="B24" s="33" t="s">
        <v>249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5" si="0">G24/E24</f>
        <v>0</v>
      </c>
      <c r="I24" s="37"/>
    </row>
    <row r="25" spans="1:9" s="8" customFormat="1" ht="20.100000000000001" customHeight="1" x14ac:dyDescent="0.2">
      <c r="A25" s="32" t="s">
        <v>238</v>
      </c>
      <c r="B25" s="33" t="s">
        <v>249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239</v>
      </c>
      <c r="B26" s="33" t="s">
        <v>253</v>
      </c>
      <c r="C26" s="34" t="s">
        <v>258</v>
      </c>
      <c r="D26" s="35">
        <v>6</v>
      </c>
      <c r="E26" s="35">
        <v>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240</v>
      </c>
      <c r="B27" s="33" t="s">
        <v>254</v>
      </c>
      <c r="C27" s="34" t="s">
        <v>257</v>
      </c>
      <c r="D27" s="35">
        <v>10</v>
      </c>
      <c r="E27" s="35">
        <v>200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241</v>
      </c>
      <c r="B28" s="33" t="s">
        <v>255</v>
      </c>
      <c r="C28" s="34" t="s">
        <v>259</v>
      </c>
      <c r="D28" s="35">
        <v>8</v>
      </c>
      <c r="E28" s="35">
        <v>150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242</v>
      </c>
      <c r="B29" s="33" t="s">
        <v>254</v>
      </c>
      <c r="C29" s="34" t="s">
        <v>257</v>
      </c>
      <c r="D29" s="35">
        <v>10</v>
      </c>
      <c r="E29" s="35">
        <v>225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243</v>
      </c>
      <c r="B30" s="33" t="s">
        <v>254</v>
      </c>
      <c r="C30" s="34" t="s">
        <v>257</v>
      </c>
      <c r="D30" s="35">
        <v>10</v>
      </c>
      <c r="E30" s="35">
        <v>225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244</v>
      </c>
      <c r="B31" s="33"/>
      <c r="C31" s="34"/>
      <c r="D31" s="35"/>
      <c r="E31" s="50">
        <f>SUM(E23:E30)</f>
        <v>1600</v>
      </c>
      <c r="F31" s="50"/>
      <c r="G31" s="50">
        <f>SUM(G23:G30)</f>
        <v>0</v>
      </c>
      <c r="H31" s="51">
        <f t="shared" ref="H31:H33" si="1">G31/E31</f>
        <v>0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245</v>
      </c>
      <c r="B33" s="33" t="s">
        <v>253</v>
      </c>
      <c r="C33" s="34" t="s">
        <v>252</v>
      </c>
      <c r="D33" s="35">
        <v>6</v>
      </c>
      <c r="E33" s="35">
        <v>50</v>
      </c>
      <c r="F33" s="35"/>
      <c r="G33" s="35"/>
      <c r="H33" s="36">
        <f t="shared" si="1"/>
        <v>0</v>
      </c>
      <c r="I33" s="37"/>
    </row>
    <row r="34" spans="1:9" s="8" customFormat="1" ht="20.100000000000001" customHeight="1" x14ac:dyDescent="0.2">
      <c r="A34" s="32" t="s">
        <v>246</v>
      </c>
      <c r="B34" s="33" t="s">
        <v>249</v>
      </c>
      <c r="C34" s="34" t="s">
        <v>250</v>
      </c>
      <c r="D34" s="35">
        <v>14</v>
      </c>
      <c r="E34" s="35">
        <v>750</v>
      </c>
      <c r="F34" s="35"/>
      <c r="G34" s="35"/>
      <c r="H34" s="36">
        <f t="shared" ref="H34" si="2">G34/E34</f>
        <v>0</v>
      </c>
      <c r="I34" s="37"/>
    </row>
    <row r="35" spans="1:9" s="8" customFormat="1" ht="20.100000000000001" customHeight="1" x14ac:dyDescent="0.2">
      <c r="A35" s="32" t="s">
        <v>247</v>
      </c>
      <c r="B35" s="33" t="s">
        <v>254</v>
      </c>
      <c r="C35" s="34" t="s">
        <v>250</v>
      </c>
      <c r="D35" s="35">
        <v>14</v>
      </c>
      <c r="E35" s="35">
        <v>600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251</v>
      </c>
      <c r="B36" s="33" t="s">
        <v>255</v>
      </c>
      <c r="C36" s="34" t="s">
        <v>256</v>
      </c>
      <c r="D36" s="35">
        <v>8</v>
      </c>
      <c r="E36" s="35">
        <v>150</v>
      </c>
      <c r="F36" s="35"/>
      <c r="G36" s="35"/>
      <c r="H36" s="36">
        <f t="shared" ref="H36" si="3">G36/E36</f>
        <v>0</v>
      </c>
      <c r="I36" s="37"/>
    </row>
    <row r="37" spans="1:9" s="8" customFormat="1" ht="20.100000000000001" customHeight="1" x14ac:dyDescent="0.2">
      <c r="A37" s="49" t="s">
        <v>248</v>
      </c>
      <c r="B37" s="33"/>
      <c r="C37" s="34"/>
      <c r="D37" s="35"/>
      <c r="E37" s="50">
        <f>SUM(E33:E36)</f>
        <v>1550</v>
      </c>
      <c r="F37" s="50"/>
      <c r="G37" s="50">
        <f>SUM(G33:G36)</f>
        <v>0</v>
      </c>
      <c r="H37" s="51">
        <f t="shared" ref="H37" si="4">G37/E37</f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3"/>
      <c r="B42" s="43"/>
    </row>
    <row r="43" spans="1:9" x14ac:dyDescent="0.25">
      <c r="A43" s="43"/>
      <c r="B43" s="43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5"/>
      <c r="B50" s="45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6"/>
      <c r="B64" s="46"/>
    </row>
    <row r="65" spans="1:2" x14ac:dyDescent="0.25">
      <c r="A65" s="46"/>
      <c r="B65" s="46"/>
    </row>
    <row r="81" spans="1:2" x14ac:dyDescent="0.25">
      <c r="A81" s="47"/>
      <c r="B81" s="47"/>
    </row>
    <row r="82" spans="1:2" x14ac:dyDescent="0.25">
      <c r="A82" s="46"/>
      <c r="B82" s="46"/>
    </row>
    <row r="83" spans="1:2" x14ac:dyDescent="0.25">
      <c r="A83" s="43"/>
      <c r="B83" s="43"/>
    </row>
    <row r="84" spans="1:2" x14ac:dyDescent="0.25">
      <c r="A84" s="44"/>
      <c r="B8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D6AF-17F9-4CAF-B936-2781D42DDC6A}">
  <sheetPr>
    <pageSetUpPr fitToPage="1"/>
  </sheetPr>
  <dimension ref="A1:M78"/>
  <sheetViews>
    <sheetView topLeftCell="A4"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339</v>
      </c>
      <c r="B5" s="76"/>
      <c r="C5" s="76" t="s">
        <v>343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933</v>
      </c>
      <c r="C9" s="55"/>
      <c r="D9" s="5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200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5.2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937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359</v>
      </c>
      <c r="B23" s="33" t="s">
        <v>361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360</v>
      </c>
      <c r="B24" s="33" t="s">
        <v>361</v>
      </c>
      <c r="C24" s="34" t="s">
        <v>259</v>
      </c>
      <c r="D24" s="35">
        <v>8</v>
      </c>
      <c r="E24" s="35">
        <v>200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49" t="s">
        <v>244</v>
      </c>
      <c r="B25" s="33"/>
      <c r="C25" s="34"/>
      <c r="D25" s="35"/>
      <c r="E25" s="50">
        <f>SUM(E23:E24)</f>
        <v>400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355</v>
      </c>
      <c r="B27" s="33" t="s">
        <v>78</v>
      </c>
      <c r="C27" s="34" t="s">
        <v>354</v>
      </c>
      <c r="D27" s="35"/>
      <c r="E27" s="35">
        <v>70</v>
      </c>
      <c r="F27" s="35"/>
      <c r="G27" s="35"/>
      <c r="H27" s="36">
        <f t="shared" ref="H27:H28" si="1">G27/E27</f>
        <v>0</v>
      </c>
      <c r="I27" s="37"/>
    </row>
    <row r="28" spans="1:9" s="8" customFormat="1" ht="20.100000000000001" customHeight="1" x14ac:dyDescent="0.2">
      <c r="A28" s="49" t="s">
        <v>388</v>
      </c>
      <c r="B28" s="33"/>
      <c r="C28" s="34"/>
      <c r="D28" s="35"/>
      <c r="E28" s="50">
        <f>SUM(E27)</f>
        <v>70</v>
      </c>
      <c r="F28" s="35"/>
      <c r="G28" s="50">
        <f>SUM(G27)</f>
        <v>0</v>
      </c>
      <c r="H28" s="51">
        <f t="shared" si="1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363</v>
      </c>
      <c r="B30" s="33" t="s">
        <v>361</v>
      </c>
      <c r="C30" s="34" t="s">
        <v>326</v>
      </c>
      <c r="D30" s="35"/>
      <c r="E30" s="35">
        <v>200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SUM(E30:E30)</f>
        <v>200</v>
      </c>
      <c r="F31" s="50"/>
      <c r="G31" s="50">
        <f>SUM(G30:G30)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 t="s">
        <v>649</v>
      </c>
      <c r="B34" s="43" t="s">
        <v>702</v>
      </c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A0E3-4CEF-4322-9A95-1B3A236DC430}">
  <sheetPr>
    <pageSetUpPr fitToPage="1"/>
  </sheetPr>
  <dimension ref="A1:M74"/>
  <sheetViews>
    <sheetView zoomScale="80" zoomScaleNormal="80" workbookViewId="0">
      <selection activeCell="A30" sqref="A3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340</v>
      </c>
      <c r="B5" s="76"/>
      <c r="C5" s="76" t="s">
        <v>343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934</v>
      </c>
      <c r="C9" s="55"/>
      <c r="D9" s="56"/>
      <c r="E9" s="14"/>
      <c r="F9" s="19" t="s">
        <v>8</v>
      </c>
      <c r="G9" s="20">
        <v>200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200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63</v>
      </c>
      <c r="G20" s="14" t="s">
        <v>935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364</v>
      </c>
      <c r="B23" s="33" t="s">
        <v>366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244</v>
      </c>
      <c r="B24" s="33"/>
      <c r="C24" s="34"/>
      <c r="D24" s="35"/>
      <c r="E24" s="50">
        <f>SUM(E23:E23)</f>
        <v>200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365</v>
      </c>
      <c r="B26" s="33" t="s">
        <v>366</v>
      </c>
      <c r="C26" s="34" t="s">
        <v>256</v>
      </c>
      <c r="D26" s="35">
        <v>8</v>
      </c>
      <c r="E26" s="35">
        <v>200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248</v>
      </c>
      <c r="B27" s="33"/>
      <c r="C27" s="34"/>
      <c r="D27" s="35"/>
      <c r="E27" s="50">
        <f>SUM(E26:E26)</f>
        <v>200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 t="s">
        <v>649</v>
      </c>
      <c r="B30" s="82" t="s">
        <v>955</v>
      </c>
      <c r="C30" s="82"/>
      <c r="D30" s="82"/>
      <c r="E30" s="82"/>
      <c r="F30" s="82"/>
      <c r="G30" s="82"/>
      <c r="H30" s="82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2">
    <mergeCell ref="B30:H3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0DB9-92A5-4540-BDB1-C1214A3B2679}">
  <sheetPr>
    <pageSetUpPr fitToPage="1"/>
  </sheetPr>
  <dimension ref="A1:M77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341</v>
      </c>
      <c r="B5" s="76"/>
      <c r="C5" s="76" t="s">
        <v>343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940</v>
      </c>
      <c r="C9" s="55"/>
      <c r="D9" s="56"/>
      <c r="E9" s="14"/>
      <c r="F9" s="19" t="s">
        <v>8</v>
      </c>
      <c r="G9" s="20">
        <v>1200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1200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8.9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8.9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68</v>
      </c>
      <c r="G20" s="14" t="s">
        <v>941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367</v>
      </c>
      <c r="B23" s="33" t="s">
        <v>371</v>
      </c>
      <c r="C23" s="34" t="s">
        <v>373</v>
      </c>
      <c r="D23" s="35" t="s">
        <v>374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368</v>
      </c>
      <c r="B24" s="33" t="s">
        <v>371</v>
      </c>
      <c r="C24" s="34" t="s">
        <v>373</v>
      </c>
      <c r="D24" s="35" t="s">
        <v>374</v>
      </c>
      <c r="E24" s="35">
        <v>300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369</v>
      </c>
      <c r="B25" s="33" t="s">
        <v>371</v>
      </c>
      <c r="C25" s="34" t="s">
        <v>373</v>
      </c>
      <c r="D25" s="35" t="s">
        <v>374</v>
      </c>
      <c r="E25" s="35">
        <v>300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370</v>
      </c>
      <c r="B26" s="33" t="s">
        <v>372</v>
      </c>
      <c r="C26" s="34" t="s">
        <v>373</v>
      </c>
      <c r="D26" s="35" t="s">
        <v>374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1200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375</v>
      </c>
      <c r="B29" s="33" t="s">
        <v>301</v>
      </c>
      <c r="C29" s="34" t="s">
        <v>326</v>
      </c>
      <c r="D29" s="35">
        <v>12</v>
      </c>
      <c r="E29" s="35">
        <v>1200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SUM(E29:E29)</f>
        <v>1200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EF87-36B8-41CD-B452-5FC3C90A222C}">
  <sheetPr>
    <pageSetUpPr fitToPage="1"/>
  </sheetPr>
  <dimension ref="A1:M79"/>
  <sheetViews>
    <sheetView zoomScale="80" zoomScaleNormal="80" workbookViewId="0">
      <selection activeCell="B36" sqref="B36:H36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376</v>
      </c>
      <c r="B5" s="76"/>
      <c r="C5" s="76" t="s">
        <v>377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934</v>
      </c>
      <c r="C9" s="55"/>
      <c r="D9" s="56"/>
      <c r="E9" s="14"/>
      <c r="F9" s="19" t="s">
        <v>8</v>
      </c>
      <c r="G9" s="20">
        <v>200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>
        <v>55</v>
      </c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145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63</v>
      </c>
      <c r="G20" s="14" t="s">
        <v>935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382</v>
      </c>
      <c r="B23" s="33" t="s">
        <v>381</v>
      </c>
      <c r="C23" s="33" t="s">
        <v>258</v>
      </c>
      <c r="D23" s="35">
        <v>6</v>
      </c>
      <c r="E23" s="35">
        <v>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383</v>
      </c>
      <c r="B24" s="33" t="s">
        <v>381</v>
      </c>
      <c r="C24" s="33" t="s">
        <v>258</v>
      </c>
      <c r="D24" s="35">
        <v>6</v>
      </c>
      <c r="E24" s="35">
        <v>50</v>
      </c>
      <c r="F24" s="35"/>
      <c r="G24" s="35"/>
      <c r="H24" s="36">
        <f t="shared" ref="H24:H32" si="0">G24/E24</f>
        <v>0</v>
      </c>
      <c r="I24" s="37"/>
    </row>
    <row r="25" spans="1:9" s="8" customFormat="1" ht="20.100000000000001" customHeight="1" x14ac:dyDescent="0.2">
      <c r="A25" s="32" t="s">
        <v>384</v>
      </c>
      <c r="B25" s="33" t="s">
        <v>385</v>
      </c>
      <c r="C25" s="33" t="s">
        <v>259</v>
      </c>
      <c r="D25" s="35">
        <v>8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200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355</v>
      </c>
      <c r="B28" s="33" t="s">
        <v>81</v>
      </c>
      <c r="C28" s="34" t="s">
        <v>354</v>
      </c>
      <c r="D28" s="35"/>
      <c r="E28" s="35">
        <v>55</v>
      </c>
      <c r="F28" s="35"/>
      <c r="G28" s="35"/>
      <c r="H28" s="36">
        <f t="shared" ref="H28:H29" si="1">G28/E28</f>
        <v>0</v>
      </c>
      <c r="I28" s="37"/>
    </row>
    <row r="29" spans="1:9" s="8" customFormat="1" ht="20.100000000000001" customHeight="1" x14ac:dyDescent="0.2">
      <c r="A29" s="49" t="s">
        <v>388</v>
      </c>
      <c r="B29" s="33"/>
      <c r="C29" s="34"/>
      <c r="D29" s="35"/>
      <c r="E29" s="50">
        <f>SUM(E28)</f>
        <v>55</v>
      </c>
      <c r="F29" s="35"/>
      <c r="G29" s="50">
        <f>SUM(G28)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380</v>
      </c>
      <c r="B31" s="33" t="s">
        <v>381</v>
      </c>
      <c r="C31" s="34" t="s">
        <v>256</v>
      </c>
      <c r="D31" s="35">
        <v>8</v>
      </c>
      <c r="E31" s="35">
        <v>200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248</v>
      </c>
      <c r="B32" s="33"/>
      <c r="C32" s="34"/>
      <c r="D32" s="35"/>
      <c r="E32" s="50">
        <f>SUM(E31:E31)</f>
        <v>200</v>
      </c>
      <c r="F32" s="50"/>
      <c r="G32" s="50">
        <f>SUM(G31:G31)</f>
        <v>0</v>
      </c>
      <c r="H32" s="51">
        <f t="shared" si="0"/>
        <v>0</v>
      </c>
      <c r="I32" s="37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 t="s">
        <v>649</v>
      </c>
      <c r="B35" s="82" t="s">
        <v>703</v>
      </c>
      <c r="C35" s="82"/>
      <c r="D35" s="82"/>
      <c r="E35" s="82"/>
      <c r="F35" s="82"/>
      <c r="G35" s="82"/>
      <c r="H35" s="82"/>
    </row>
    <row r="36" spans="1:9" x14ac:dyDescent="0.25">
      <c r="A36" s="44"/>
      <c r="B36" s="82" t="s">
        <v>955</v>
      </c>
      <c r="C36" s="82"/>
      <c r="D36" s="82"/>
      <c r="E36" s="82"/>
      <c r="F36" s="82"/>
      <c r="G36" s="82"/>
      <c r="H36" s="82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3">
    <mergeCell ref="B36:H36"/>
    <mergeCell ref="B35:H35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5548-0D15-4A27-8C70-880B222D8EAC}">
  <sheetPr>
    <pageSetUpPr fitToPage="1"/>
  </sheetPr>
  <dimension ref="A1:M80"/>
  <sheetViews>
    <sheetView topLeftCell="A4"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379</v>
      </c>
      <c r="B5" s="76"/>
      <c r="C5" s="76" t="s">
        <v>377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933</v>
      </c>
      <c r="C9" s="55"/>
      <c r="D9" s="5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5.2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/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391</v>
      </c>
      <c r="B23" s="33" t="s">
        <v>389</v>
      </c>
      <c r="C23" s="34" t="s">
        <v>258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392</v>
      </c>
      <c r="B24" s="33" t="s">
        <v>390</v>
      </c>
      <c r="C24" s="34" t="s">
        <v>259</v>
      </c>
      <c r="D24" s="35">
        <v>8</v>
      </c>
      <c r="E24" s="35">
        <v>150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393</v>
      </c>
      <c r="B25" s="33" t="s">
        <v>390</v>
      </c>
      <c r="C25" s="34" t="s">
        <v>259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400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355</v>
      </c>
      <c r="B28" s="33" t="s">
        <v>80</v>
      </c>
      <c r="C28" s="34" t="s">
        <v>354</v>
      </c>
      <c r="D28" s="35"/>
      <c r="E28" s="35">
        <v>105</v>
      </c>
      <c r="F28" s="35"/>
      <c r="G28" s="35"/>
      <c r="H28" s="36">
        <f t="shared" ref="H28:H29" si="1">G28/E28</f>
        <v>0</v>
      </c>
      <c r="I28" s="37"/>
    </row>
    <row r="29" spans="1:9" s="8" customFormat="1" ht="20.100000000000001" customHeight="1" x14ac:dyDescent="0.2">
      <c r="A29" s="49" t="s">
        <v>388</v>
      </c>
      <c r="B29" s="33"/>
      <c r="C29" s="34"/>
      <c r="D29" s="35"/>
      <c r="E29" s="50">
        <f>SUM(E28)</f>
        <v>105</v>
      </c>
      <c r="F29" s="35"/>
      <c r="G29" s="50">
        <f>SUM(G28)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386</v>
      </c>
      <c r="B31" s="33" t="s">
        <v>389</v>
      </c>
      <c r="C31" s="33" t="s">
        <v>256</v>
      </c>
      <c r="D31" s="35"/>
      <c r="E31" s="35">
        <v>100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387</v>
      </c>
      <c r="B32" s="33" t="s">
        <v>390</v>
      </c>
      <c r="C32" s="33" t="s">
        <v>252</v>
      </c>
      <c r="D32" s="35"/>
      <c r="E32" s="35">
        <v>300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 t="s">
        <v>649</v>
      </c>
      <c r="B36" s="43" t="s">
        <v>704</v>
      </c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7740-2F0D-43A3-BE30-092D405857C1}">
  <sheetPr>
    <pageSetUpPr fitToPage="1"/>
  </sheetPr>
  <dimension ref="A1:M83"/>
  <sheetViews>
    <sheetView topLeftCell="A16" zoomScale="80" zoomScaleNormal="80" workbookViewId="0">
      <selection activeCell="A40" sqref="A40:XFD4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378</v>
      </c>
      <c r="B5" s="76"/>
      <c r="C5" s="76" t="s">
        <v>377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936</v>
      </c>
      <c r="C9" s="55"/>
      <c r="D9" s="5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300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4.0999999999999996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4.0999999999999996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58</v>
      </c>
      <c r="G20" s="14" t="s">
        <v>938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394</v>
      </c>
      <c r="B23" s="33" t="s">
        <v>398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395</v>
      </c>
      <c r="B24" s="33" t="s">
        <v>399</v>
      </c>
      <c r="C24" s="34" t="s">
        <v>258</v>
      </c>
      <c r="D24" s="35">
        <v>6</v>
      </c>
      <c r="E24" s="35">
        <v>75</v>
      </c>
      <c r="F24" s="35"/>
      <c r="G24" s="35"/>
      <c r="H24" s="36">
        <f t="shared" ref="H24:H36" si="0">G24/E24</f>
        <v>0</v>
      </c>
      <c r="I24" s="37"/>
    </row>
    <row r="25" spans="1:9" s="8" customFormat="1" ht="20.100000000000001" customHeight="1" x14ac:dyDescent="0.2">
      <c r="A25" s="32" t="s">
        <v>396</v>
      </c>
      <c r="B25" s="33" t="s">
        <v>401</v>
      </c>
      <c r="C25" s="34" t="s">
        <v>258</v>
      </c>
      <c r="D25" s="35">
        <v>6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397</v>
      </c>
      <c r="B26" s="33" t="s">
        <v>400</v>
      </c>
      <c r="C26" s="34" t="s">
        <v>258</v>
      </c>
      <c r="D26" s="35">
        <v>6</v>
      </c>
      <c r="E26" s="35">
        <v>100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300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355</v>
      </c>
      <c r="B29" s="33" t="s">
        <v>82</v>
      </c>
      <c r="C29" s="34" t="s">
        <v>354</v>
      </c>
      <c r="D29" s="35"/>
      <c r="E29" s="35">
        <v>80</v>
      </c>
      <c r="F29" s="35"/>
      <c r="G29" s="35"/>
      <c r="H29" s="36">
        <f t="shared" ref="H29:H30" si="1">G29/E29</f>
        <v>0</v>
      </c>
      <c r="I29" s="37"/>
    </row>
    <row r="30" spans="1:9" s="8" customFormat="1" ht="20.100000000000001" customHeight="1" x14ac:dyDescent="0.2">
      <c r="A30" s="49" t="s">
        <v>388</v>
      </c>
      <c r="B30" s="33"/>
      <c r="C30" s="34"/>
      <c r="D30" s="35"/>
      <c r="E30" s="50">
        <f>SUM(E29)</f>
        <v>80</v>
      </c>
      <c r="F30" s="35"/>
      <c r="G30" s="50">
        <f>SUM(G29)</f>
        <v>0</v>
      </c>
      <c r="H30" s="51">
        <f t="shared" si="1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402</v>
      </c>
      <c r="B32" s="33" t="s">
        <v>398</v>
      </c>
      <c r="C32" s="34" t="s">
        <v>252</v>
      </c>
      <c r="D32" s="35">
        <v>6</v>
      </c>
      <c r="E32" s="35">
        <v>75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403</v>
      </c>
      <c r="B33" s="33" t="s">
        <v>399</v>
      </c>
      <c r="C33" s="34" t="s">
        <v>252</v>
      </c>
      <c r="D33" s="35">
        <v>6</v>
      </c>
      <c r="E33" s="35">
        <v>75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404</v>
      </c>
      <c r="B34" s="33" t="s">
        <v>400</v>
      </c>
      <c r="C34" s="34" t="s">
        <v>252</v>
      </c>
      <c r="D34" s="35">
        <v>6</v>
      </c>
      <c r="E34" s="35">
        <v>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405</v>
      </c>
      <c r="B35" s="33" t="s">
        <v>401</v>
      </c>
      <c r="C35" s="34" t="s">
        <v>252</v>
      </c>
      <c r="D35" s="35">
        <v>6</v>
      </c>
      <c r="E35" s="35">
        <v>100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49" t="s">
        <v>248</v>
      </c>
      <c r="B36" s="33"/>
      <c r="C36" s="34"/>
      <c r="D36" s="35"/>
      <c r="E36" s="50">
        <f>SUM(E32:E35)</f>
        <v>300</v>
      </c>
      <c r="F36" s="50"/>
      <c r="G36" s="50">
        <f>SUM(G32:G35)</f>
        <v>0</v>
      </c>
      <c r="H36" s="51">
        <f t="shared" si="0"/>
        <v>0</v>
      </c>
      <c r="I36" s="37"/>
    </row>
    <row r="37" spans="1:9" s="8" customFormat="1" ht="20.100000000000001" customHeight="1" thickBot="1" x14ac:dyDescent="0.25">
      <c r="A37" s="39"/>
      <c r="B37" s="40"/>
      <c r="C37" s="41"/>
      <c r="D37" s="42"/>
      <c r="E37" s="42"/>
      <c r="F37" s="42"/>
      <c r="G37" s="42"/>
      <c r="H37" s="27"/>
      <c r="I37" s="37"/>
    </row>
    <row r="38" spans="1:9" x14ac:dyDescent="0.25">
      <c r="A38" s="43"/>
      <c r="B38" s="43"/>
    </row>
    <row r="39" spans="1:9" x14ac:dyDescent="0.25">
      <c r="A39" s="43" t="s">
        <v>649</v>
      </c>
      <c r="B39" s="43" t="s">
        <v>705</v>
      </c>
    </row>
    <row r="40" spans="1:9" x14ac:dyDescent="0.25">
      <c r="A40" s="43"/>
      <c r="B40" s="82" t="s">
        <v>952</v>
      </c>
      <c r="C40" s="82"/>
      <c r="D40" s="82"/>
      <c r="E40" s="82"/>
      <c r="F40" s="82"/>
      <c r="G40" s="82"/>
      <c r="H40" s="82"/>
    </row>
    <row r="41" spans="1:9" x14ac:dyDescent="0.25">
      <c r="A41" s="43"/>
      <c r="B41" s="43"/>
    </row>
    <row r="42" spans="1:9" x14ac:dyDescent="0.25">
      <c r="A42" s="43"/>
      <c r="B42" s="43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5"/>
      <c r="B49" s="45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6"/>
      <c r="B63" s="46"/>
    </row>
    <row r="64" spans="1:2" x14ac:dyDescent="0.25">
      <c r="A64" s="46"/>
      <c r="B64" s="46"/>
    </row>
    <row r="80" spans="1:2" x14ac:dyDescent="0.25">
      <c r="A80" s="47"/>
      <c r="B80" s="47"/>
    </row>
    <row r="81" spans="1:2" x14ac:dyDescent="0.25">
      <c r="A81" s="46"/>
      <c r="B81" s="46"/>
    </row>
    <row r="82" spans="1:2" x14ac:dyDescent="0.25">
      <c r="A82" s="43"/>
      <c r="B82" s="43"/>
    </row>
    <row r="83" spans="1:2" x14ac:dyDescent="0.25">
      <c r="A83" s="44"/>
      <c r="B83" s="44"/>
    </row>
  </sheetData>
  <mergeCells count="22">
    <mergeCell ref="B40:H4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264E-D486-4B96-938A-F61D7AE1CA43}">
  <sheetPr>
    <pageSetUpPr fitToPage="1"/>
  </sheetPr>
  <dimension ref="A1:M76"/>
  <sheetViews>
    <sheetView topLeftCell="A4"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406</v>
      </c>
      <c r="B5" s="76"/>
      <c r="C5" s="76" t="s">
        <v>407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942</v>
      </c>
      <c r="C9" s="55"/>
      <c r="D9" s="56"/>
      <c r="E9" s="14"/>
      <c r="F9" s="19" t="s">
        <v>8</v>
      </c>
      <c r="G9" s="20">
        <v>800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932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410</v>
      </c>
      <c r="B23" s="33" t="s">
        <v>409</v>
      </c>
      <c r="C23" s="34" t="s">
        <v>257</v>
      </c>
      <c r="D23" s="35">
        <v>10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411</v>
      </c>
      <c r="B24" s="33" t="s">
        <v>409</v>
      </c>
      <c r="C24" s="34" t="s">
        <v>257</v>
      </c>
      <c r="D24" s="35">
        <v>10</v>
      </c>
      <c r="E24" s="35">
        <v>300</v>
      </c>
      <c r="F24" s="35"/>
      <c r="G24" s="35"/>
      <c r="H24" s="36">
        <f t="shared" ref="H24:H29" si="0">G24/E24</f>
        <v>0</v>
      </c>
      <c r="I24" s="37"/>
    </row>
    <row r="25" spans="1:9" s="8" customFormat="1" ht="20.100000000000001" customHeight="1" x14ac:dyDescent="0.2">
      <c r="A25" s="32" t="s">
        <v>412</v>
      </c>
      <c r="B25" s="33" t="s">
        <v>409</v>
      </c>
      <c r="C25" s="34" t="s">
        <v>257</v>
      </c>
      <c r="D25" s="35">
        <v>10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800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408</v>
      </c>
      <c r="B28" s="33" t="s">
        <v>409</v>
      </c>
      <c r="C28" s="34" t="s">
        <v>250</v>
      </c>
      <c r="D28" s="35">
        <v>14</v>
      </c>
      <c r="E28" s="35">
        <v>800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SUM(E28:E28)</f>
        <v>800</v>
      </c>
      <c r="F29" s="50"/>
      <c r="G29" s="50">
        <f>SUM(G28:G28)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3731-DE60-4731-A009-33CE13F866D3}">
  <sheetPr>
    <pageSetUpPr fitToPage="1"/>
  </sheetPr>
  <dimension ref="A1:M77"/>
  <sheetViews>
    <sheetView topLeftCell="A4"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413</v>
      </c>
      <c r="B5" s="76"/>
      <c r="C5" s="76" t="s">
        <v>407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933</v>
      </c>
      <c r="C9" s="55"/>
      <c r="D9" s="5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5.2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939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418</v>
      </c>
      <c r="B23" s="33" t="s">
        <v>416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419</v>
      </c>
      <c r="B24" s="33" t="s">
        <v>417</v>
      </c>
      <c r="C24" s="34" t="s">
        <v>259</v>
      </c>
      <c r="D24" s="35">
        <v>8</v>
      </c>
      <c r="E24" s="35">
        <v>175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420</v>
      </c>
      <c r="B25" s="33" t="s">
        <v>421</v>
      </c>
      <c r="C25" s="34" t="s">
        <v>259</v>
      </c>
      <c r="D25" s="35">
        <v>8</v>
      </c>
      <c r="E25" s="35">
        <v>175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400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414</v>
      </c>
      <c r="B28" s="33" t="s">
        <v>416</v>
      </c>
      <c r="C28" s="34" t="s">
        <v>252</v>
      </c>
      <c r="D28" s="35">
        <v>6</v>
      </c>
      <c r="E28" s="35">
        <v>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415</v>
      </c>
      <c r="B29" s="33" t="s">
        <v>417</v>
      </c>
      <c r="C29" s="34" t="s">
        <v>335</v>
      </c>
      <c r="D29" s="35">
        <v>10</v>
      </c>
      <c r="E29" s="35">
        <v>350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SUM(E28:E29)</f>
        <v>400</v>
      </c>
      <c r="F30" s="50"/>
      <c r="G30" s="50">
        <f>SUM(G28:G29)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721E-198E-411F-842B-BADDA37286E6}">
  <sheetPr>
    <pageSetUpPr fitToPage="1"/>
  </sheetPr>
  <dimension ref="A1:M76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422</v>
      </c>
      <c r="B5" s="76"/>
      <c r="C5" s="76" t="s">
        <v>407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931</v>
      </c>
      <c r="C9" s="55"/>
      <c r="D9" s="56"/>
      <c r="E9" s="14"/>
      <c r="F9" s="19" t="s">
        <v>8</v>
      </c>
      <c r="G9" s="20">
        <v>800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932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425</v>
      </c>
      <c r="B23" s="33" t="s">
        <v>424</v>
      </c>
      <c r="C23" s="34" t="s">
        <v>257</v>
      </c>
      <c r="D23" s="35">
        <v>10</v>
      </c>
      <c r="E23" s="35">
        <v>275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426</v>
      </c>
      <c r="B24" s="33" t="s">
        <v>424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29" si="0">G24/E24</f>
        <v>0</v>
      </c>
      <c r="I24" s="37"/>
    </row>
    <row r="25" spans="1:9" s="8" customFormat="1" ht="20.100000000000001" customHeight="1" x14ac:dyDescent="0.2">
      <c r="A25" s="32" t="s">
        <v>427</v>
      </c>
      <c r="B25" s="33" t="s">
        <v>424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800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423</v>
      </c>
      <c r="B28" s="33" t="s">
        <v>424</v>
      </c>
      <c r="C28" s="34" t="s">
        <v>250</v>
      </c>
      <c r="D28" s="35">
        <v>14</v>
      </c>
      <c r="E28" s="35">
        <v>800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SUM(E28:E28)</f>
        <v>800</v>
      </c>
      <c r="F29" s="50"/>
      <c r="G29" s="50">
        <f>SUM(G28:G28)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118C-7E51-4D9C-9F4D-EB96330E1F2E}">
  <sheetPr>
    <pageSetUpPr fitToPage="1"/>
  </sheetPr>
  <dimension ref="A1:M82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428</v>
      </c>
      <c r="B5" s="76"/>
      <c r="C5" s="76" t="s">
        <v>407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1650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358</v>
      </c>
      <c r="B23" s="33" t="s">
        <v>438</v>
      </c>
      <c r="C23" s="34" t="s">
        <v>259</v>
      </c>
      <c r="D23" s="35">
        <v>8</v>
      </c>
      <c r="E23" s="35">
        <v>175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429</v>
      </c>
      <c r="B24" s="33" t="s">
        <v>438</v>
      </c>
      <c r="C24" s="34" t="s">
        <v>259</v>
      </c>
      <c r="D24" s="35">
        <v>8</v>
      </c>
      <c r="E24" s="35">
        <v>175</v>
      </c>
      <c r="F24" s="35"/>
      <c r="G24" s="38"/>
      <c r="H24" s="36">
        <f t="shared" ref="H24:H35" si="0">G24/E24</f>
        <v>0</v>
      </c>
      <c r="I24" s="37"/>
    </row>
    <row r="25" spans="1:9" s="8" customFormat="1" ht="20.100000000000001" customHeight="1" x14ac:dyDescent="0.2">
      <c r="A25" s="32" t="s">
        <v>430</v>
      </c>
      <c r="B25" s="33" t="s">
        <v>438</v>
      </c>
      <c r="C25" s="34" t="s">
        <v>259</v>
      </c>
      <c r="D25" s="35">
        <v>8</v>
      </c>
      <c r="E25" s="35">
        <v>175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431</v>
      </c>
      <c r="B26" s="33" t="s">
        <v>438</v>
      </c>
      <c r="C26" s="34" t="s">
        <v>441</v>
      </c>
      <c r="D26" s="35">
        <v>14</v>
      </c>
      <c r="E26" s="35">
        <v>200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432</v>
      </c>
      <c r="B27" s="33" t="s">
        <v>438</v>
      </c>
      <c r="C27" s="34" t="s">
        <v>259</v>
      </c>
      <c r="D27" s="35">
        <v>8</v>
      </c>
      <c r="E27" s="35">
        <v>175</v>
      </c>
      <c r="F27" s="35"/>
      <c r="G27" s="35"/>
      <c r="H27" s="36">
        <f t="shared" ref="H27" si="1">G27/E27</f>
        <v>0</v>
      </c>
      <c r="I27" s="37"/>
    </row>
    <row r="28" spans="1:9" s="8" customFormat="1" ht="20.100000000000001" customHeight="1" x14ac:dyDescent="0.2">
      <c r="A28" s="32" t="s">
        <v>433</v>
      </c>
      <c r="B28" s="33" t="s">
        <v>438</v>
      </c>
      <c r="C28" s="34" t="s">
        <v>259</v>
      </c>
      <c r="D28" s="35">
        <v>8</v>
      </c>
      <c r="E28" s="35">
        <v>175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434</v>
      </c>
      <c r="B29" s="33" t="s">
        <v>438</v>
      </c>
      <c r="C29" s="34" t="s">
        <v>259</v>
      </c>
      <c r="D29" s="35">
        <v>8</v>
      </c>
      <c r="E29" s="35">
        <v>175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435</v>
      </c>
      <c r="B30" s="33" t="s">
        <v>438</v>
      </c>
      <c r="C30" s="34" t="s">
        <v>441</v>
      </c>
      <c r="D30" s="35">
        <v>14</v>
      </c>
      <c r="E30" s="35">
        <v>200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436</v>
      </c>
      <c r="B31" s="33" t="s">
        <v>438</v>
      </c>
      <c r="C31" s="34" t="s">
        <v>441</v>
      </c>
      <c r="D31" s="35">
        <v>14</v>
      </c>
      <c r="E31" s="35">
        <v>200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244</v>
      </c>
      <c r="B32" s="33"/>
      <c r="C32" s="34"/>
      <c r="D32" s="35"/>
      <c r="E32" s="50">
        <f>SUM(E23:E31)</f>
        <v>1650</v>
      </c>
      <c r="F32" s="50"/>
      <c r="G32" s="50">
        <f>SUM(G23:G31)</f>
        <v>0</v>
      </c>
      <c r="H32" s="51">
        <f t="shared" si="0"/>
        <v>0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437</v>
      </c>
      <c r="B34" s="33" t="s">
        <v>438</v>
      </c>
      <c r="C34" s="34" t="s">
        <v>439</v>
      </c>
      <c r="D34" s="35" t="s">
        <v>440</v>
      </c>
      <c r="E34" s="35">
        <v>1600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49" t="s">
        <v>248</v>
      </c>
      <c r="B35" s="33"/>
      <c r="C35" s="34"/>
      <c r="D35" s="35"/>
      <c r="E35" s="50">
        <f>SUM(E34:E34)</f>
        <v>1600</v>
      </c>
      <c r="F35" s="50"/>
      <c r="G35" s="50">
        <f>SUM(G34:G34)</f>
        <v>0</v>
      </c>
      <c r="H35" s="51">
        <f t="shared" si="0"/>
        <v>0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C84D-4F67-49E3-844E-95C6672FBB18}">
  <sheetPr>
    <pageSetUpPr fitToPage="1"/>
  </sheetPr>
  <dimension ref="A1:M80"/>
  <sheetViews>
    <sheetView zoomScale="80" zoomScaleNormal="80" workbookViewId="0">
      <selection activeCell="I18" sqref="I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262</v>
      </c>
      <c r="B5" s="76"/>
      <c r="C5" s="76" t="s">
        <v>263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264</v>
      </c>
      <c r="B23" s="33" t="s">
        <v>272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265</v>
      </c>
      <c r="B24" s="33" t="s">
        <v>272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266</v>
      </c>
      <c r="B25" s="33" t="s">
        <v>272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267</v>
      </c>
      <c r="B26" s="33" t="s">
        <v>273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268</v>
      </c>
      <c r="B27" s="33" t="s">
        <v>273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269</v>
      </c>
      <c r="B28" s="33" t="s">
        <v>273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270</v>
      </c>
      <c r="B31" s="33" t="s">
        <v>272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271</v>
      </c>
      <c r="B32" s="33" t="s">
        <v>273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56D7-7751-45F8-B140-8C464950DA6C}">
  <sheetPr>
    <pageSetUpPr fitToPage="1"/>
  </sheetPr>
  <dimension ref="A1:M77"/>
  <sheetViews>
    <sheetView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443</v>
      </c>
      <c r="B5" s="76"/>
      <c r="C5" s="76" t="s">
        <v>442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942</v>
      </c>
      <c r="C9" s="55"/>
      <c r="D9" s="56"/>
      <c r="E9" s="14"/>
      <c r="F9" s="19" t="s">
        <v>8</v>
      </c>
      <c r="G9" s="20">
        <v>800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700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932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445</v>
      </c>
      <c r="B23" s="33" t="s">
        <v>444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446</v>
      </c>
      <c r="B24" s="33" t="s">
        <v>444</v>
      </c>
      <c r="C24" s="34" t="s">
        <v>258</v>
      </c>
      <c r="D24" s="35">
        <v>6</v>
      </c>
      <c r="E24" s="35">
        <v>100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447</v>
      </c>
      <c r="B25" s="33" t="s">
        <v>444</v>
      </c>
      <c r="C25" s="34" t="s">
        <v>257</v>
      </c>
      <c r="D25" s="35">
        <v>10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448</v>
      </c>
      <c r="B26" s="33" t="s">
        <v>444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800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362</v>
      </c>
      <c r="B29" s="33" t="s">
        <v>444</v>
      </c>
      <c r="C29" s="34" t="s">
        <v>250</v>
      </c>
      <c r="D29" s="35">
        <v>14</v>
      </c>
      <c r="E29" s="35">
        <v>700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SUM(E29:E29)</f>
        <v>700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8F5E-CCFF-4C0E-9FF3-869AAD630CA2}">
  <sheetPr>
    <pageSetUpPr fitToPage="1"/>
  </sheetPr>
  <dimension ref="A1:M75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449</v>
      </c>
      <c r="B5" s="76"/>
      <c r="C5" s="76" t="s">
        <v>450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933</v>
      </c>
      <c r="C9" s="55"/>
      <c r="D9" s="5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5.2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939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453</v>
      </c>
      <c r="B23" s="33" t="s">
        <v>452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454</v>
      </c>
      <c r="B24" s="33" t="s">
        <v>452</v>
      </c>
      <c r="C24" s="34" t="s">
        <v>259</v>
      </c>
      <c r="D24" s="35">
        <v>8</v>
      </c>
      <c r="E24" s="35">
        <v>200</v>
      </c>
      <c r="F24" s="35"/>
      <c r="G24" s="35"/>
      <c r="H24" s="36">
        <f t="shared" ref="H24:H28" si="0">G24/E24</f>
        <v>0</v>
      </c>
      <c r="I24" s="37"/>
    </row>
    <row r="25" spans="1:9" s="8" customFormat="1" ht="20.100000000000001" customHeight="1" x14ac:dyDescent="0.2">
      <c r="A25" s="49" t="s">
        <v>244</v>
      </c>
      <c r="B25" s="33"/>
      <c r="C25" s="34"/>
      <c r="D25" s="35"/>
      <c r="E25" s="50">
        <f>SUM(E23:E24)</f>
        <v>400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451</v>
      </c>
      <c r="B27" s="33" t="s">
        <v>452</v>
      </c>
      <c r="C27" s="34" t="s">
        <v>326</v>
      </c>
      <c r="D27" s="35">
        <v>12</v>
      </c>
      <c r="E27" s="35">
        <v>400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248</v>
      </c>
      <c r="B28" s="33"/>
      <c r="C28" s="34"/>
      <c r="D28" s="35"/>
      <c r="E28" s="50">
        <f>SUM(E27:E27)</f>
        <v>400</v>
      </c>
      <c r="F28" s="50"/>
      <c r="G28" s="50">
        <f>SUM(G27:G27)</f>
        <v>0</v>
      </c>
      <c r="H28" s="51">
        <f t="shared" si="0"/>
        <v>0</v>
      </c>
      <c r="I28" s="37"/>
    </row>
    <row r="29" spans="1:9" s="8" customFormat="1" ht="20.100000000000001" customHeight="1" thickBot="1" x14ac:dyDescent="0.25">
      <c r="A29" s="39"/>
      <c r="B29" s="40"/>
      <c r="C29" s="41"/>
      <c r="D29" s="42"/>
      <c r="E29" s="42"/>
      <c r="F29" s="42"/>
      <c r="G29" s="42"/>
      <c r="H29" s="27"/>
      <c r="I29" s="37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/>
      <c r="B75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91A5-0ACA-4DCA-8090-097674BD8911}">
  <sheetPr>
    <pageSetUpPr fitToPage="1"/>
  </sheetPr>
  <dimension ref="A1:M79"/>
  <sheetViews>
    <sheetView topLeftCell="A4" zoomScale="80" zoomScaleNormal="80" workbookViewId="0">
      <selection activeCell="J33" sqref="J33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455</v>
      </c>
      <c r="B5" s="76"/>
      <c r="C5" s="76" t="s">
        <v>450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931</v>
      </c>
      <c r="C9" s="55"/>
      <c r="D9" s="56"/>
      <c r="E9" s="14"/>
      <c r="F9" s="19" t="s">
        <v>8</v>
      </c>
      <c r="G9" s="20">
        <v>800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900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932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460</v>
      </c>
      <c r="B23" s="33" t="s">
        <v>458</v>
      </c>
      <c r="C23" s="34" t="s">
        <v>258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461</v>
      </c>
      <c r="B24" s="33" t="s">
        <v>459</v>
      </c>
      <c r="C24" s="34" t="s">
        <v>257</v>
      </c>
      <c r="D24" s="35">
        <v>10</v>
      </c>
      <c r="E24" s="35">
        <v>250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462</v>
      </c>
      <c r="B25" s="33" t="s">
        <v>459</v>
      </c>
      <c r="C25" s="34" t="s">
        <v>257</v>
      </c>
      <c r="D25" s="35">
        <v>10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463</v>
      </c>
      <c r="B26" s="33" t="s">
        <v>459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800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456</v>
      </c>
      <c r="B29" s="33" t="s">
        <v>458</v>
      </c>
      <c r="C29" s="34" t="s">
        <v>252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457</v>
      </c>
      <c r="B30" s="33" t="s">
        <v>459</v>
      </c>
      <c r="C30" s="34" t="s">
        <v>250</v>
      </c>
      <c r="D30" s="35">
        <v>14</v>
      </c>
      <c r="E30" s="35">
        <v>800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SUM(E29:E30)</f>
        <v>900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/>
      <c r="B34" s="82"/>
      <c r="C34" s="82"/>
      <c r="D34" s="82"/>
      <c r="E34" s="82"/>
      <c r="F34" s="82"/>
      <c r="G34" s="82"/>
      <c r="H34" s="82"/>
    </row>
    <row r="35" spans="1:8" x14ac:dyDescent="0.25">
      <c r="A35" s="43"/>
      <c r="B35" s="43"/>
    </row>
    <row r="36" spans="1:8" x14ac:dyDescent="0.25">
      <c r="A36" s="44"/>
      <c r="B36" s="44"/>
    </row>
    <row r="37" spans="1:8" x14ac:dyDescent="0.25">
      <c r="A37" s="43"/>
      <c r="B37" s="43"/>
    </row>
    <row r="38" spans="1:8" x14ac:dyDescent="0.25">
      <c r="A38" s="43"/>
      <c r="B38" s="43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4"/>
      <c r="B44" s="44"/>
    </row>
    <row r="45" spans="1:8" x14ac:dyDescent="0.25">
      <c r="A45" s="45"/>
      <c r="B45" s="45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2"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317B-25D7-4D29-A330-2508F84ABEE1}">
  <sheetPr>
    <pageSetUpPr fitToPage="1"/>
  </sheetPr>
  <dimension ref="A1:M80"/>
  <sheetViews>
    <sheetView topLeftCell="A4"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475</v>
      </c>
      <c r="B5" s="76"/>
      <c r="C5" s="76" t="s">
        <v>464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469</v>
      </c>
      <c r="B23" s="33" t="s">
        <v>467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470</v>
      </c>
      <c r="B24" s="33" t="s">
        <v>467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471</v>
      </c>
      <c r="B25" s="33" t="s">
        <v>467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472</v>
      </c>
      <c r="B26" s="33" t="s">
        <v>468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473</v>
      </c>
      <c r="B27" s="33" t="s">
        <v>468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474</v>
      </c>
      <c r="B28" s="33" t="s">
        <v>468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465</v>
      </c>
      <c r="B31" s="33" t="s">
        <v>467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466</v>
      </c>
      <c r="B32" s="33" t="s">
        <v>468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8191-C613-40D4-9980-D2FBDED0B964}">
  <sheetPr>
    <pageSetUpPr fitToPage="1"/>
  </sheetPr>
  <dimension ref="A1:M80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477</v>
      </c>
      <c r="B5" s="76"/>
      <c r="C5" s="76" t="s">
        <v>476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482</v>
      </c>
      <c r="B23" s="33" t="s">
        <v>480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483</v>
      </c>
      <c r="B24" s="33" t="s">
        <v>480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484</v>
      </c>
      <c r="B25" s="33" t="s">
        <v>480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485</v>
      </c>
      <c r="B26" s="33" t="s">
        <v>481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486</v>
      </c>
      <c r="B27" s="33" t="s">
        <v>481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487</v>
      </c>
      <c r="B28" s="33" t="s">
        <v>481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478</v>
      </c>
      <c r="B31" s="33" t="s">
        <v>480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479</v>
      </c>
      <c r="B32" s="33" t="s">
        <v>481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70F1-6497-443B-A5E8-5F7C57108C6D}">
  <sheetPr>
    <pageSetUpPr fitToPage="1"/>
  </sheetPr>
  <dimension ref="A1:M78"/>
  <sheetViews>
    <sheetView zoomScale="80" zoomScaleNormal="80" workbookViewId="0">
      <selection activeCell="A34" sqref="A34:XFD34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488</v>
      </c>
      <c r="B5" s="76"/>
      <c r="C5" s="76" t="s">
        <v>442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936</v>
      </c>
      <c r="C9" s="55"/>
      <c r="D9" s="5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300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4.0999999999999996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4.0999999999999996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58</v>
      </c>
      <c r="G20" s="14" t="s">
        <v>938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491</v>
      </c>
      <c r="B23" s="33" t="s">
        <v>496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492</v>
      </c>
      <c r="B24" s="33" t="s">
        <v>497</v>
      </c>
      <c r="C24" s="34" t="s">
        <v>258</v>
      </c>
      <c r="D24" s="35">
        <v>6</v>
      </c>
      <c r="E24" s="35">
        <v>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493</v>
      </c>
      <c r="B25" s="33" t="s">
        <v>301</v>
      </c>
      <c r="C25" s="34" t="s">
        <v>258</v>
      </c>
      <c r="D25" s="35">
        <v>6</v>
      </c>
      <c r="E25" s="35">
        <v>100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494</v>
      </c>
      <c r="B26" s="33" t="s">
        <v>495</v>
      </c>
      <c r="C26" s="34" t="s">
        <v>258</v>
      </c>
      <c r="D26" s="35">
        <v>6</v>
      </c>
      <c r="E26" s="35">
        <v>100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300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489</v>
      </c>
      <c r="B29" s="33" t="s">
        <v>301</v>
      </c>
      <c r="C29" s="34" t="s">
        <v>256</v>
      </c>
      <c r="D29" s="35">
        <v>8</v>
      </c>
      <c r="E29" s="35">
        <v>200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490</v>
      </c>
      <c r="B30" s="33" t="s">
        <v>301</v>
      </c>
      <c r="C30" s="34" t="s">
        <v>252</v>
      </c>
      <c r="D30" s="35">
        <v>6</v>
      </c>
      <c r="E30" s="35">
        <v>100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SUM(E29:E30)</f>
        <v>300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 t="s">
        <v>649</v>
      </c>
      <c r="B34" s="82" t="s">
        <v>952</v>
      </c>
      <c r="C34" s="82"/>
      <c r="D34" s="82"/>
      <c r="E34" s="82"/>
      <c r="F34" s="82"/>
      <c r="G34" s="82"/>
      <c r="H34" s="82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23F7-ECE1-4FE5-A795-46B7DE33E2D5}">
  <sheetPr>
    <pageSetUpPr fitToPage="1"/>
  </sheetPr>
  <dimension ref="A1:M74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498</v>
      </c>
      <c r="B5" s="76"/>
      <c r="C5" s="76" t="s">
        <v>442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933</v>
      </c>
      <c r="C9" s="55"/>
      <c r="D9" s="5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5.2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939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499</v>
      </c>
      <c r="B23" s="33" t="s">
        <v>500</v>
      </c>
      <c r="C23" s="34" t="s">
        <v>327</v>
      </c>
      <c r="D23" s="35">
        <v>12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244</v>
      </c>
      <c r="B24" s="33"/>
      <c r="C24" s="34"/>
      <c r="D24" s="35"/>
      <c r="E24" s="50">
        <f>SUM(E23:E23)</f>
        <v>400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501</v>
      </c>
      <c r="B26" s="33" t="s">
        <v>500</v>
      </c>
      <c r="C26" s="34" t="s">
        <v>335</v>
      </c>
      <c r="D26" s="35">
        <v>10</v>
      </c>
      <c r="E26" s="35">
        <v>400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248</v>
      </c>
      <c r="B27" s="33"/>
      <c r="C27" s="34"/>
      <c r="D27" s="35"/>
      <c r="E27" s="50">
        <f>SUM(E26:E26)</f>
        <v>400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152B-EECE-45BB-B40F-D22AD6931BA8}">
  <sheetPr>
    <pageSetUpPr fitToPage="1"/>
  </sheetPr>
  <dimension ref="A1:M84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502</v>
      </c>
      <c r="B5" s="76"/>
      <c r="C5" s="76" t="s">
        <v>503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>
        <v>0.6</v>
      </c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/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512</v>
      </c>
      <c r="B23" s="33" t="s">
        <v>508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513</v>
      </c>
      <c r="B24" s="33" t="s">
        <v>508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7" si="0">G24/E24</f>
        <v>0</v>
      </c>
      <c r="I24" s="37"/>
    </row>
    <row r="25" spans="1:9" s="8" customFormat="1" ht="20.100000000000001" customHeight="1" x14ac:dyDescent="0.2">
      <c r="A25" s="32" t="s">
        <v>514</v>
      </c>
      <c r="B25" s="33" t="s">
        <v>508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515</v>
      </c>
      <c r="B26" s="33" t="s">
        <v>510</v>
      </c>
      <c r="C26" s="34" t="s">
        <v>259</v>
      </c>
      <c r="D26" s="35">
        <v>8</v>
      </c>
      <c r="E26" s="35">
        <v>150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516</v>
      </c>
      <c r="B27" s="33" t="s">
        <v>509</v>
      </c>
      <c r="C27" s="34" t="s">
        <v>258</v>
      </c>
      <c r="D27" s="35">
        <v>6</v>
      </c>
      <c r="E27" s="35">
        <v>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517</v>
      </c>
      <c r="B28" s="33" t="s">
        <v>511</v>
      </c>
      <c r="C28" s="34" t="s">
        <v>259</v>
      </c>
      <c r="D28" s="35">
        <v>8</v>
      </c>
      <c r="E28" s="35">
        <v>200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518</v>
      </c>
      <c r="B29" s="33" t="s">
        <v>511</v>
      </c>
      <c r="C29" s="34" t="s">
        <v>257</v>
      </c>
      <c r="D29" s="35">
        <v>10</v>
      </c>
      <c r="E29" s="35">
        <v>250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519</v>
      </c>
      <c r="B30" s="33" t="s">
        <v>511</v>
      </c>
      <c r="C30" s="34" t="s">
        <v>257</v>
      </c>
      <c r="D30" s="35">
        <v>10</v>
      </c>
      <c r="E30" s="35">
        <v>250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244</v>
      </c>
      <c r="B31" s="33"/>
      <c r="C31" s="34"/>
      <c r="D31" s="35"/>
      <c r="E31" s="50">
        <f>SUM(E23:E30)</f>
        <v>1600</v>
      </c>
      <c r="F31" s="50"/>
      <c r="G31" s="50">
        <f>SUM(G23:G30)</f>
        <v>0</v>
      </c>
      <c r="H31" s="51">
        <f t="shared" si="0"/>
        <v>0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504</v>
      </c>
      <c r="B33" s="33" t="s">
        <v>508</v>
      </c>
      <c r="C33" s="34" t="s">
        <v>250</v>
      </c>
      <c r="D33" s="35">
        <v>14</v>
      </c>
      <c r="E33" s="35">
        <v>700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505</v>
      </c>
      <c r="B34" s="33" t="s">
        <v>509</v>
      </c>
      <c r="C34" s="34" t="s">
        <v>252</v>
      </c>
      <c r="D34" s="35">
        <v>6</v>
      </c>
      <c r="E34" s="35">
        <v>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506</v>
      </c>
      <c r="B35" s="33" t="s">
        <v>510</v>
      </c>
      <c r="C35" s="34" t="s">
        <v>256</v>
      </c>
      <c r="D35" s="35">
        <v>8</v>
      </c>
      <c r="E35" s="35">
        <v>150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507</v>
      </c>
      <c r="B36" s="33" t="s">
        <v>511</v>
      </c>
      <c r="C36" s="34" t="s">
        <v>250</v>
      </c>
      <c r="D36" s="35">
        <v>14</v>
      </c>
      <c r="E36" s="35">
        <v>700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49" t="s">
        <v>248</v>
      </c>
      <c r="B37" s="33"/>
      <c r="C37" s="34"/>
      <c r="D37" s="35"/>
      <c r="E37" s="50">
        <f>SUM(E33:E36)</f>
        <v>1600</v>
      </c>
      <c r="F37" s="50"/>
      <c r="G37" s="50">
        <f>SUM(G33:G36)</f>
        <v>0</v>
      </c>
      <c r="H37" s="51">
        <f t="shared" si="0"/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3"/>
      <c r="B42" s="43"/>
    </row>
    <row r="43" spans="1:9" x14ac:dyDescent="0.25">
      <c r="A43" s="43"/>
      <c r="B43" s="43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5"/>
      <c r="B50" s="45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6"/>
      <c r="B64" s="46"/>
    </row>
    <row r="65" spans="1:2" x14ac:dyDescent="0.25">
      <c r="A65" s="46"/>
      <c r="B65" s="46"/>
    </row>
    <row r="81" spans="1:2" x14ac:dyDescent="0.25">
      <c r="A81" s="47"/>
      <c r="B81" s="47"/>
    </row>
    <row r="82" spans="1:2" x14ac:dyDescent="0.25">
      <c r="A82" s="46"/>
      <c r="B82" s="46"/>
    </row>
    <row r="83" spans="1:2" x14ac:dyDescent="0.25">
      <c r="A83" s="43"/>
      <c r="B83" s="43"/>
    </row>
    <row r="84" spans="1:2" x14ac:dyDescent="0.25">
      <c r="A84" s="44"/>
      <c r="B8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1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24BA-C4BC-49AB-BC95-4A168B192853}">
  <sheetPr>
    <pageSetUpPr fitToPage="1"/>
  </sheetPr>
  <dimension ref="A1:M80"/>
  <sheetViews>
    <sheetView zoomScale="80" zoomScaleNormal="80" workbookViewId="0">
      <selection activeCell="G20" sqref="G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521</v>
      </c>
      <c r="B5" s="76"/>
      <c r="C5" s="76" t="s">
        <v>520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526</v>
      </c>
      <c r="B23" s="33" t="s">
        <v>525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527</v>
      </c>
      <c r="B24" s="33" t="s">
        <v>525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528</v>
      </c>
      <c r="B25" s="33" t="s">
        <v>525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529</v>
      </c>
      <c r="B26" s="33" t="s">
        <v>524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530</v>
      </c>
      <c r="B27" s="33" t="s">
        <v>524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531</v>
      </c>
      <c r="B28" s="33" t="s">
        <v>524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522</v>
      </c>
      <c r="B31" s="33" t="s">
        <v>524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523</v>
      </c>
      <c r="B32" s="33" t="s">
        <v>525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75A5-77CE-4602-8644-0CB8668370D6}">
  <sheetPr>
    <pageSetUpPr fitToPage="1"/>
  </sheetPr>
  <dimension ref="A1:M77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532</v>
      </c>
      <c r="B5" s="76"/>
      <c r="C5" s="76" t="s">
        <v>533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538</v>
      </c>
      <c r="B23" s="33" t="s">
        <v>542</v>
      </c>
      <c r="C23" s="34" t="s">
        <v>543</v>
      </c>
      <c r="D23" s="35" t="s">
        <v>544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539</v>
      </c>
      <c r="B24" s="33" t="s">
        <v>542</v>
      </c>
      <c r="C24" s="34" t="s">
        <v>543</v>
      </c>
      <c r="D24" s="35" t="s">
        <v>544</v>
      </c>
      <c r="E24" s="35">
        <v>400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540</v>
      </c>
      <c r="B25" s="33" t="s">
        <v>542</v>
      </c>
      <c r="C25" s="34" t="s">
        <v>543</v>
      </c>
      <c r="D25" s="35" t="s">
        <v>544</v>
      </c>
      <c r="E25" s="35">
        <v>400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541</v>
      </c>
      <c r="B26" s="33" t="s">
        <v>542</v>
      </c>
      <c r="C26" s="34" t="s">
        <v>543</v>
      </c>
      <c r="D26" s="35" t="s">
        <v>544</v>
      </c>
      <c r="E26" s="35">
        <v>400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1600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534</v>
      </c>
      <c r="B29" s="33" t="s">
        <v>535</v>
      </c>
      <c r="C29" s="34" t="s">
        <v>536</v>
      </c>
      <c r="D29" s="35" t="s">
        <v>537</v>
      </c>
      <c r="E29" s="35">
        <v>1600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SUM(E29:E29)</f>
        <v>1600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BA0F-6F9A-48AC-B2CD-15558EAC1F55}">
  <sheetPr>
    <pageSetUpPr fitToPage="1"/>
  </sheetPr>
  <dimension ref="A1:M82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274</v>
      </c>
      <c r="B5" s="76"/>
      <c r="C5" s="76" t="s">
        <v>275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276</v>
      </c>
      <c r="B23" s="33" t="s">
        <v>287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277</v>
      </c>
      <c r="B24" s="33" t="s">
        <v>287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5" si="0">G24/E24</f>
        <v>0</v>
      </c>
      <c r="I24" s="37"/>
    </row>
    <row r="25" spans="1:9" s="8" customFormat="1" ht="20.100000000000001" customHeight="1" x14ac:dyDescent="0.2">
      <c r="A25" s="32" t="s">
        <v>278</v>
      </c>
      <c r="B25" s="33" t="s">
        <v>287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279</v>
      </c>
      <c r="B26" s="33" t="s">
        <v>288</v>
      </c>
      <c r="C26" s="34" t="s">
        <v>258</v>
      </c>
      <c r="D26" s="35">
        <v>6</v>
      </c>
      <c r="E26" s="35">
        <v>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280</v>
      </c>
      <c r="B27" s="33" t="s">
        <v>286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281</v>
      </c>
      <c r="B28" s="33" t="s">
        <v>286</v>
      </c>
      <c r="C28" s="34" t="s">
        <v>257</v>
      </c>
      <c r="D28" s="35">
        <v>10</v>
      </c>
      <c r="E28" s="35">
        <v>250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282</v>
      </c>
      <c r="B29" s="33" t="s">
        <v>286</v>
      </c>
      <c r="C29" s="34" t="s">
        <v>257</v>
      </c>
      <c r="D29" s="35">
        <v>10</v>
      </c>
      <c r="E29" s="35">
        <v>250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244</v>
      </c>
      <c r="B30" s="33"/>
      <c r="C30" s="34"/>
      <c r="D30" s="35"/>
      <c r="E30" s="50">
        <f>SUM(E23:E29)</f>
        <v>1600</v>
      </c>
      <c r="F30" s="50"/>
      <c r="G30" s="50">
        <f>SUM(G23:G29)</f>
        <v>0</v>
      </c>
      <c r="H30" s="51">
        <f t="shared" si="0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283</v>
      </c>
      <c r="B32" s="33" t="s">
        <v>287</v>
      </c>
      <c r="C32" s="34" t="s">
        <v>250</v>
      </c>
      <c r="D32" s="35">
        <v>14</v>
      </c>
      <c r="E32" s="35">
        <v>775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284</v>
      </c>
      <c r="B33" s="33" t="s">
        <v>288</v>
      </c>
      <c r="C33" s="34" t="s">
        <v>252</v>
      </c>
      <c r="D33" s="35">
        <v>6</v>
      </c>
      <c r="E33" s="35">
        <v>50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285</v>
      </c>
      <c r="B34" s="33" t="s">
        <v>286</v>
      </c>
      <c r="C34" s="34" t="s">
        <v>250</v>
      </c>
      <c r="D34" s="35">
        <v>14</v>
      </c>
      <c r="E34" s="35">
        <v>775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49" t="s">
        <v>248</v>
      </c>
      <c r="B35" s="33"/>
      <c r="C35" s="34"/>
      <c r="D35" s="35"/>
      <c r="E35" s="50">
        <f>SUM(E32:E34)</f>
        <v>1600</v>
      </c>
      <c r="F35" s="50"/>
      <c r="G35" s="50">
        <f>SUM(G32:G34)</f>
        <v>0</v>
      </c>
      <c r="H35" s="51">
        <f t="shared" si="0"/>
        <v>0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9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FD40-0FE9-422A-B3E5-C61C475496F6}">
  <sheetPr>
    <pageSetUpPr fitToPage="1"/>
  </sheetPr>
  <dimension ref="A1:M85"/>
  <sheetViews>
    <sheetView zoomScale="80" zoomScaleNormal="80" workbookViewId="0">
      <selection activeCell="G20" sqref="G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545</v>
      </c>
      <c r="B5" s="76"/>
      <c r="C5" s="76" t="s">
        <v>533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1650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900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562</v>
      </c>
      <c r="B23" s="33" t="s">
        <v>535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567</v>
      </c>
      <c r="B24" s="33" t="s">
        <v>576</v>
      </c>
      <c r="C24" s="34" t="s">
        <v>258</v>
      </c>
      <c r="D24" s="35">
        <v>6</v>
      </c>
      <c r="E24" s="35">
        <v>50</v>
      </c>
      <c r="F24" s="35"/>
      <c r="G24" s="38"/>
      <c r="H24" s="36">
        <f t="shared" ref="H24:H38" si="0">G24/E24</f>
        <v>0</v>
      </c>
      <c r="I24" s="37"/>
    </row>
    <row r="25" spans="1:9" s="8" customFormat="1" ht="20.100000000000001" customHeight="1" x14ac:dyDescent="0.2">
      <c r="A25" s="32" t="s">
        <v>568</v>
      </c>
      <c r="B25" s="33" t="s">
        <v>566</v>
      </c>
      <c r="C25" s="34" t="s">
        <v>258</v>
      </c>
      <c r="D25" s="35">
        <v>6</v>
      </c>
      <c r="E25" s="35">
        <v>100</v>
      </c>
      <c r="F25" s="35"/>
      <c r="G25" s="35"/>
      <c r="H25" s="36">
        <f t="shared" ref="H25:H26" si="1">G25/E25</f>
        <v>0</v>
      </c>
      <c r="I25" s="37"/>
    </row>
    <row r="26" spans="1:9" s="8" customFormat="1" ht="20.100000000000001" customHeight="1" x14ac:dyDescent="0.2">
      <c r="A26" s="32" t="s">
        <v>569</v>
      </c>
      <c r="B26" s="33" t="s">
        <v>535</v>
      </c>
      <c r="C26" s="34" t="s">
        <v>258</v>
      </c>
      <c r="D26" s="35">
        <v>6</v>
      </c>
      <c r="E26" s="35">
        <v>100</v>
      </c>
      <c r="F26" s="35"/>
      <c r="G26" s="35"/>
      <c r="H26" s="36">
        <f t="shared" si="1"/>
        <v>0</v>
      </c>
      <c r="I26" s="37"/>
    </row>
    <row r="27" spans="1:9" s="8" customFormat="1" ht="20.100000000000001" customHeight="1" x14ac:dyDescent="0.2">
      <c r="A27" s="32" t="s">
        <v>570</v>
      </c>
      <c r="B27" s="33" t="s">
        <v>577</v>
      </c>
      <c r="C27" s="34" t="s">
        <v>258</v>
      </c>
      <c r="D27" s="35">
        <v>6</v>
      </c>
      <c r="E27" s="35">
        <v>100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571</v>
      </c>
      <c r="B28" s="33" t="s">
        <v>578</v>
      </c>
      <c r="C28" s="34" t="s">
        <v>258</v>
      </c>
      <c r="D28" s="35">
        <v>6</v>
      </c>
      <c r="E28" s="35">
        <v>100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572</v>
      </c>
      <c r="B29" s="33" t="s">
        <v>579</v>
      </c>
      <c r="C29" s="34" t="s">
        <v>327</v>
      </c>
      <c r="D29" s="35">
        <v>12</v>
      </c>
      <c r="E29" s="35">
        <v>400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573</v>
      </c>
      <c r="B30" s="33" t="s">
        <v>581</v>
      </c>
      <c r="C30" s="34" t="s">
        <v>258</v>
      </c>
      <c r="D30" s="35">
        <v>6</v>
      </c>
      <c r="E30" s="35">
        <v>100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574</v>
      </c>
      <c r="B31" s="33" t="s">
        <v>582</v>
      </c>
      <c r="C31" s="34" t="s">
        <v>258</v>
      </c>
      <c r="D31" s="35">
        <v>6</v>
      </c>
      <c r="E31" s="35">
        <v>100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575</v>
      </c>
      <c r="B32" s="33" t="s">
        <v>580</v>
      </c>
      <c r="C32" s="34" t="s">
        <v>327</v>
      </c>
      <c r="D32" s="35">
        <v>12</v>
      </c>
      <c r="E32" s="35">
        <v>400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244</v>
      </c>
      <c r="B33" s="33"/>
      <c r="C33" s="34"/>
      <c r="D33" s="35"/>
      <c r="E33" s="50">
        <f>SUM(E23:E32)</f>
        <v>1650</v>
      </c>
      <c r="F33" s="50"/>
      <c r="G33" s="50">
        <f>SUM(G23:G32)</f>
        <v>0</v>
      </c>
      <c r="H33" s="51">
        <f t="shared" si="0"/>
        <v>0</v>
      </c>
      <c r="I33" s="37"/>
    </row>
    <row r="34" spans="1:9" s="8" customFormat="1" ht="20.100000000000001" customHeight="1" x14ac:dyDescent="0.2">
      <c r="A34" s="32"/>
      <c r="B34" s="33"/>
      <c r="C34" s="34"/>
      <c r="D34" s="35"/>
      <c r="E34" s="35"/>
      <c r="F34" s="35"/>
      <c r="G34" s="35"/>
      <c r="H34" s="36"/>
      <c r="I34" s="37"/>
    </row>
    <row r="35" spans="1:9" s="8" customFormat="1" ht="20.100000000000001" customHeight="1" x14ac:dyDescent="0.2">
      <c r="A35" s="32" t="s">
        <v>561</v>
      </c>
      <c r="B35" s="33" t="s">
        <v>566</v>
      </c>
      <c r="C35" s="33" t="s">
        <v>252</v>
      </c>
      <c r="D35" s="35">
        <v>6</v>
      </c>
      <c r="E35" s="35">
        <v>100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563</v>
      </c>
      <c r="B36" s="33" t="s">
        <v>564</v>
      </c>
      <c r="C36" s="33" t="s">
        <v>326</v>
      </c>
      <c r="D36" s="35">
        <v>12</v>
      </c>
      <c r="E36" s="35">
        <v>400</v>
      </c>
      <c r="F36" s="35"/>
      <c r="G36" s="35"/>
      <c r="H36" s="36">
        <f t="shared" ref="H36" si="2">G36/E36</f>
        <v>0</v>
      </c>
      <c r="I36" s="37"/>
    </row>
    <row r="37" spans="1:9" s="8" customFormat="1" ht="20.100000000000001" customHeight="1" x14ac:dyDescent="0.2">
      <c r="A37" s="32" t="s">
        <v>563</v>
      </c>
      <c r="B37" s="33" t="s">
        <v>565</v>
      </c>
      <c r="C37" s="33" t="s">
        <v>326</v>
      </c>
      <c r="D37" s="35">
        <v>12</v>
      </c>
      <c r="E37" s="35">
        <v>400</v>
      </c>
      <c r="F37" s="35"/>
      <c r="G37" s="35"/>
      <c r="H37" s="36">
        <f t="shared" si="0"/>
        <v>0</v>
      </c>
      <c r="I37" s="37"/>
    </row>
    <row r="38" spans="1:9" s="8" customFormat="1" ht="20.100000000000001" customHeight="1" x14ac:dyDescent="0.2">
      <c r="A38" s="49" t="s">
        <v>248</v>
      </c>
      <c r="B38" s="33"/>
      <c r="C38" s="34"/>
      <c r="D38" s="35"/>
      <c r="E38" s="50">
        <f>SUM(E35:E37)</f>
        <v>900</v>
      </c>
      <c r="F38" s="50"/>
      <c r="G38" s="50">
        <f>SUM(G35:G37)</f>
        <v>0</v>
      </c>
      <c r="H38" s="51">
        <f t="shared" si="0"/>
        <v>0</v>
      </c>
      <c r="I38" s="37"/>
    </row>
    <row r="39" spans="1:9" s="8" customFormat="1" ht="20.100000000000001" customHeight="1" thickBot="1" x14ac:dyDescent="0.25">
      <c r="A39" s="39"/>
      <c r="B39" s="40"/>
      <c r="C39" s="41"/>
      <c r="D39" s="42"/>
      <c r="E39" s="42"/>
      <c r="F39" s="42"/>
      <c r="G39" s="42"/>
      <c r="H39" s="27"/>
      <c r="I39" s="37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2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6AF0-D5D5-4EC1-81BE-9ACAC78CEF39}">
  <sheetPr>
    <pageSetUpPr fitToPage="1"/>
  </sheetPr>
  <dimension ref="A1:M80"/>
  <sheetViews>
    <sheetView topLeftCell="A4" zoomScale="80" zoomScaleNormal="80" workbookViewId="0">
      <selection activeCell="G20" sqref="G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546</v>
      </c>
      <c r="B5" s="76"/>
      <c r="C5" s="76" t="s">
        <v>533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2000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547</v>
      </c>
      <c r="B23" s="33" t="s">
        <v>557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548</v>
      </c>
      <c r="B24" s="33" t="s">
        <v>558</v>
      </c>
      <c r="C24" s="34" t="s">
        <v>258</v>
      </c>
      <c r="D24" s="35">
        <v>6</v>
      </c>
      <c r="E24" s="35">
        <v>50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549</v>
      </c>
      <c r="B25" s="33" t="s">
        <v>555</v>
      </c>
      <c r="C25" s="34" t="s">
        <v>327</v>
      </c>
      <c r="D25" s="35">
        <v>12</v>
      </c>
      <c r="E25" s="35">
        <v>550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550</v>
      </c>
      <c r="B26" s="33" t="s">
        <v>559</v>
      </c>
      <c r="C26" s="34" t="s">
        <v>257</v>
      </c>
      <c r="D26" s="35">
        <v>10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551</v>
      </c>
      <c r="B27" s="33" t="s">
        <v>560</v>
      </c>
      <c r="C27" s="34" t="s">
        <v>327</v>
      </c>
      <c r="D27" s="35">
        <v>12</v>
      </c>
      <c r="E27" s="35">
        <v>500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552</v>
      </c>
      <c r="B28" s="33" t="s">
        <v>555</v>
      </c>
      <c r="C28" s="34" t="s">
        <v>327</v>
      </c>
      <c r="D28" s="35">
        <v>12</v>
      </c>
      <c r="E28" s="35">
        <v>550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2000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553</v>
      </c>
      <c r="B31" s="33" t="s">
        <v>555</v>
      </c>
      <c r="C31" s="34" t="s">
        <v>556</v>
      </c>
      <c r="D31" s="35">
        <v>16</v>
      </c>
      <c r="E31" s="35">
        <v>1100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554</v>
      </c>
      <c r="B32" s="33" t="s">
        <v>555</v>
      </c>
      <c r="C32" s="34" t="s">
        <v>326</v>
      </c>
      <c r="D32" s="35">
        <v>12</v>
      </c>
      <c r="E32" s="35">
        <v>500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 t="s">
        <v>649</v>
      </c>
      <c r="B36" s="82" t="s">
        <v>943</v>
      </c>
      <c r="C36" s="82"/>
      <c r="D36" s="82"/>
      <c r="E36" s="82"/>
      <c r="F36" s="82"/>
      <c r="G36" s="82"/>
      <c r="H36" s="82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2">
    <mergeCell ref="B36:H36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8DA5-1FB7-4C4B-B00F-717ECB18D6EC}">
  <sheetPr>
    <pageSetUpPr fitToPage="1"/>
  </sheetPr>
  <dimension ref="A1:M89"/>
  <sheetViews>
    <sheetView zoomScale="80" zoomScaleNormal="80" workbookViewId="0">
      <selection activeCell="B9" sqref="B9:D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583</v>
      </c>
      <c r="B5" s="76"/>
      <c r="C5" s="76" t="s">
        <v>584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949</v>
      </c>
      <c r="C9" s="55"/>
      <c r="D9" s="56"/>
      <c r="E9" s="14"/>
      <c r="F9" s="19" t="s">
        <v>8</v>
      </c>
      <c r="G9" s="20">
        <v>8000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8000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42.7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>
        <v>894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1.25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>
        <v>3.98</v>
      </c>
      <c r="H18" s="27"/>
    </row>
    <row r="19" spans="1:9" s="8" customFormat="1" ht="20.100000000000001" customHeight="1" thickBot="1" x14ac:dyDescent="0.25">
      <c r="A19" s="28" t="s">
        <v>25</v>
      </c>
      <c r="B19" s="57">
        <v>42.7</v>
      </c>
      <c r="C19" s="58"/>
      <c r="D19" s="59"/>
      <c r="E19" s="14"/>
      <c r="F19" s="14"/>
      <c r="G19" s="14"/>
      <c r="H19" s="14"/>
    </row>
    <row r="20" spans="1:9" s="8" customFormat="1" ht="20.100000000000001" customHeight="1" thickBot="1" x14ac:dyDescent="0.3">
      <c r="A20" s="14"/>
      <c r="B20" s="14"/>
      <c r="C20" s="14"/>
      <c r="D20" s="14"/>
      <c r="E20" s="14"/>
      <c r="F20" t="s">
        <v>100</v>
      </c>
      <c r="G20" s="14" t="s">
        <v>950</v>
      </c>
      <c r="H20" s="14"/>
    </row>
    <row r="21" spans="1:9" ht="16.5" thickBot="1" x14ac:dyDescent="0.3">
      <c r="A21" s="96" t="s">
        <v>944</v>
      </c>
      <c r="B21" s="97"/>
      <c r="C21" s="97"/>
      <c r="D21" s="98"/>
      <c r="E21" s="8"/>
      <c r="F21" s="8"/>
      <c r="G21" s="8"/>
      <c r="H21" s="8"/>
      <c r="I21" s="8"/>
    </row>
    <row r="22" spans="1:9" ht="15.75" x14ac:dyDescent="0.25">
      <c r="A22" s="90" t="s">
        <v>945</v>
      </c>
      <c r="B22" s="94"/>
      <c r="C22" s="95"/>
      <c r="D22" s="85"/>
      <c r="E22" s="8"/>
      <c r="F22" s="8"/>
      <c r="G22" s="8"/>
      <c r="H22" s="8"/>
      <c r="I22" s="8"/>
    </row>
    <row r="23" spans="1:9" ht="15.75" x14ac:dyDescent="0.25">
      <c r="A23" s="89" t="s">
        <v>946</v>
      </c>
      <c r="B23" s="91"/>
      <c r="C23" s="87"/>
      <c r="D23" s="84"/>
      <c r="E23" s="8"/>
      <c r="F23" s="8"/>
      <c r="G23" s="8"/>
      <c r="H23" s="8"/>
      <c r="I23" s="8"/>
    </row>
    <row r="24" spans="1:9" ht="15.75" x14ac:dyDescent="0.25">
      <c r="A24" s="89" t="s">
        <v>947</v>
      </c>
      <c r="B24" s="91"/>
      <c r="C24" s="87"/>
      <c r="D24" s="84"/>
      <c r="E24" s="8"/>
      <c r="F24" s="8"/>
      <c r="G24" s="8"/>
      <c r="H24" s="8"/>
      <c r="I24" s="8"/>
    </row>
    <row r="25" spans="1:9" ht="16.5" thickBot="1" x14ac:dyDescent="0.3">
      <c r="A25" s="92" t="s">
        <v>948</v>
      </c>
      <c r="B25" s="93"/>
      <c r="C25" s="88"/>
      <c r="D25" s="86"/>
      <c r="E25" s="8"/>
      <c r="F25" s="8"/>
      <c r="G25" s="8"/>
      <c r="H25" s="8"/>
      <c r="I25" s="8"/>
    </row>
    <row r="26" spans="1:9" s="8" customFormat="1" ht="16.5" customHeight="1" thickBot="1" x14ac:dyDescent="0.25">
      <c r="A26" s="60"/>
      <c r="B26" s="60"/>
      <c r="C26" s="60"/>
      <c r="D26" s="60"/>
      <c r="E26" s="14"/>
      <c r="F26" s="14"/>
      <c r="G26" s="14"/>
      <c r="H26" s="14"/>
    </row>
    <row r="27" spans="1:9" s="8" customFormat="1" ht="31.9" customHeight="1" thickBot="1" x14ac:dyDescent="0.3">
      <c r="A27" s="29" t="s">
        <v>26</v>
      </c>
      <c r="B27" s="29" t="s">
        <v>27</v>
      </c>
      <c r="C27" s="30" t="s">
        <v>28</v>
      </c>
      <c r="D27" s="30" t="s">
        <v>29</v>
      </c>
      <c r="E27" s="30" t="s">
        <v>30</v>
      </c>
      <c r="F27" s="30" t="s">
        <v>31</v>
      </c>
      <c r="G27" s="30" t="s">
        <v>32</v>
      </c>
      <c r="H27" s="13" t="s">
        <v>33</v>
      </c>
      <c r="I27" s="31"/>
    </row>
    <row r="28" spans="1:9" s="8" customFormat="1" ht="20.100000000000001" customHeight="1" x14ac:dyDescent="0.2">
      <c r="A28" s="32" t="s">
        <v>585</v>
      </c>
      <c r="B28" s="33" t="s">
        <v>595</v>
      </c>
      <c r="C28" s="34" t="s">
        <v>593</v>
      </c>
      <c r="D28" s="35" t="s">
        <v>537</v>
      </c>
      <c r="E28" s="35">
        <v>100</v>
      </c>
      <c r="F28" s="35"/>
      <c r="G28" s="35"/>
      <c r="H28" s="36">
        <f>G28/E28</f>
        <v>0</v>
      </c>
      <c r="I28" s="37"/>
    </row>
    <row r="29" spans="1:9" s="8" customFormat="1" ht="20.100000000000001" customHeight="1" x14ac:dyDescent="0.2">
      <c r="A29" s="32" t="s">
        <v>586</v>
      </c>
      <c r="B29" s="33" t="s">
        <v>596</v>
      </c>
      <c r="C29" s="34" t="s">
        <v>594</v>
      </c>
      <c r="D29" s="35" t="s">
        <v>597</v>
      </c>
      <c r="E29" s="35">
        <v>1000</v>
      </c>
      <c r="F29" s="35"/>
      <c r="G29" s="38"/>
      <c r="H29" s="36">
        <f t="shared" ref="H29:H42" si="0">G29/E29</f>
        <v>0</v>
      </c>
      <c r="I29" s="37"/>
    </row>
    <row r="30" spans="1:9" s="8" customFormat="1" ht="20.100000000000001" customHeight="1" x14ac:dyDescent="0.2">
      <c r="A30" s="32" t="s">
        <v>587</v>
      </c>
      <c r="B30" s="33" t="s">
        <v>596</v>
      </c>
      <c r="C30" s="34" t="s">
        <v>594</v>
      </c>
      <c r="D30" s="35" t="s">
        <v>597</v>
      </c>
      <c r="E30" s="35">
        <v>950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588</v>
      </c>
      <c r="B31" s="33" t="s">
        <v>596</v>
      </c>
      <c r="C31" s="34" t="s">
        <v>594</v>
      </c>
      <c r="D31" s="35" t="s">
        <v>597</v>
      </c>
      <c r="E31" s="35">
        <v>1000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589</v>
      </c>
      <c r="B32" s="33" t="s">
        <v>596</v>
      </c>
      <c r="C32" s="34" t="s">
        <v>594</v>
      </c>
      <c r="D32" s="35" t="s">
        <v>597</v>
      </c>
      <c r="E32" s="35">
        <v>1000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590</v>
      </c>
      <c r="B33" s="33" t="s">
        <v>596</v>
      </c>
      <c r="C33" s="34" t="s">
        <v>594</v>
      </c>
      <c r="D33" s="35" t="s">
        <v>597</v>
      </c>
      <c r="E33" s="35">
        <v>1000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591</v>
      </c>
      <c r="B34" s="33" t="s">
        <v>596</v>
      </c>
      <c r="C34" s="34" t="s">
        <v>594</v>
      </c>
      <c r="D34" s="35" t="s">
        <v>597</v>
      </c>
      <c r="E34" s="35">
        <v>950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592</v>
      </c>
      <c r="B35" s="33" t="s">
        <v>596</v>
      </c>
      <c r="C35" s="34" t="s">
        <v>594</v>
      </c>
      <c r="D35" s="35" t="s">
        <v>597</v>
      </c>
      <c r="E35" s="35">
        <v>1000</v>
      </c>
      <c r="F35" s="35"/>
      <c r="G35" s="35"/>
      <c r="H35" s="36">
        <f t="shared" ref="H35" si="1">G35/E35</f>
        <v>0</v>
      </c>
      <c r="I35" s="37"/>
    </row>
    <row r="36" spans="1:9" s="8" customFormat="1" ht="20.100000000000001" customHeight="1" x14ac:dyDescent="0.2">
      <c r="A36" s="32" t="s">
        <v>598</v>
      </c>
      <c r="B36" s="33" t="s">
        <v>596</v>
      </c>
      <c r="C36" s="34" t="s">
        <v>594</v>
      </c>
      <c r="D36" s="35" t="s">
        <v>597</v>
      </c>
      <c r="E36" s="35">
        <v>1000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49" t="s">
        <v>244</v>
      </c>
      <c r="B37" s="33"/>
      <c r="C37" s="34"/>
      <c r="D37" s="35"/>
      <c r="E37" s="50">
        <f>SUM(E28:E36)</f>
        <v>8000</v>
      </c>
      <c r="F37" s="50"/>
      <c r="G37" s="50">
        <f>SUM(G28:G36)</f>
        <v>0</v>
      </c>
      <c r="H37" s="51">
        <f t="shared" si="0"/>
        <v>0</v>
      </c>
      <c r="I37" s="37"/>
    </row>
    <row r="38" spans="1:9" s="8" customFormat="1" ht="20.100000000000001" customHeight="1" x14ac:dyDescent="0.2">
      <c r="A38" s="32"/>
      <c r="B38" s="33"/>
      <c r="C38" s="34"/>
      <c r="D38" s="35"/>
      <c r="E38" s="35"/>
      <c r="F38" s="35"/>
      <c r="G38" s="35"/>
      <c r="H38" s="36"/>
      <c r="I38" s="37"/>
    </row>
    <row r="39" spans="1:9" s="8" customFormat="1" ht="20.100000000000001" customHeight="1" x14ac:dyDescent="0.2">
      <c r="A39" s="32" t="s">
        <v>599</v>
      </c>
      <c r="B39" s="33" t="s">
        <v>595</v>
      </c>
      <c r="C39" s="33" t="s">
        <v>602</v>
      </c>
      <c r="D39" s="35" t="s">
        <v>604</v>
      </c>
      <c r="E39" s="35">
        <v>100</v>
      </c>
      <c r="F39" s="35"/>
      <c r="G39" s="35"/>
      <c r="H39" s="36">
        <f t="shared" si="0"/>
        <v>0</v>
      </c>
      <c r="I39" s="37"/>
    </row>
    <row r="40" spans="1:9" s="8" customFormat="1" ht="20.100000000000001" customHeight="1" x14ac:dyDescent="0.2">
      <c r="A40" s="32" t="s">
        <v>600</v>
      </c>
      <c r="B40" s="33" t="s">
        <v>596</v>
      </c>
      <c r="C40" s="33" t="s">
        <v>603</v>
      </c>
      <c r="D40" s="35" t="s">
        <v>605</v>
      </c>
      <c r="E40" s="35">
        <v>3950</v>
      </c>
      <c r="F40" s="35"/>
      <c r="G40" s="35"/>
      <c r="H40" s="36">
        <f t="shared" si="0"/>
        <v>0</v>
      </c>
      <c r="I40" s="37"/>
    </row>
    <row r="41" spans="1:9" s="8" customFormat="1" ht="20.100000000000001" customHeight="1" x14ac:dyDescent="0.2">
      <c r="A41" s="32" t="s">
        <v>601</v>
      </c>
      <c r="B41" s="33" t="s">
        <v>596</v>
      </c>
      <c r="C41" s="33" t="s">
        <v>603</v>
      </c>
      <c r="D41" s="35" t="s">
        <v>605</v>
      </c>
      <c r="E41" s="35">
        <v>3950</v>
      </c>
      <c r="F41" s="35"/>
      <c r="G41" s="35"/>
      <c r="H41" s="36">
        <f t="shared" si="0"/>
        <v>0</v>
      </c>
      <c r="I41" s="37"/>
    </row>
    <row r="42" spans="1:9" s="8" customFormat="1" ht="20.100000000000001" customHeight="1" x14ac:dyDescent="0.2">
      <c r="A42" s="49" t="s">
        <v>248</v>
      </c>
      <c r="B42" s="33"/>
      <c r="C42" s="34"/>
      <c r="D42" s="35"/>
      <c r="E42" s="50">
        <f>SUM(E39:E41)</f>
        <v>8000</v>
      </c>
      <c r="F42" s="50"/>
      <c r="G42" s="50">
        <f>SUM(G39:G41)</f>
        <v>0</v>
      </c>
      <c r="H42" s="51">
        <f t="shared" si="0"/>
        <v>0</v>
      </c>
      <c r="I42" s="37"/>
    </row>
    <row r="43" spans="1:9" s="8" customFormat="1" ht="20.100000000000001" customHeight="1" thickBot="1" x14ac:dyDescent="0.25">
      <c r="A43" s="39"/>
      <c r="B43" s="40"/>
      <c r="C43" s="41"/>
      <c r="D43" s="42"/>
      <c r="E43" s="42"/>
      <c r="F43" s="42"/>
      <c r="G43" s="42"/>
      <c r="H43" s="27"/>
      <c r="I43" s="37"/>
    </row>
    <row r="44" spans="1:9" x14ac:dyDescent="0.25">
      <c r="A44" s="43"/>
      <c r="B44" s="43"/>
    </row>
    <row r="45" spans="1:9" x14ac:dyDescent="0.25">
      <c r="A45" s="43"/>
      <c r="B45" s="43"/>
    </row>
    <row r="46" spans="1:9" x14ac:dyDescent="0.25">
      <c r="A46" s="44"/>
      <c r="B46" s="44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6"/>
      <c r="B69" s="46"/>
    </row>
    <row r="70" spans="1:2" x14ac:dyDescent="0.25">
      <c r="A70" s="46"/>
      <c r="B70" s="46"/>
    </row>
    <row r="86" spans="1:2" x14ac:dyDescent="0.25">
      <c r="A86" s="47"/>
      <c r="B86" s="47"/>
    </row>
    <row r="87" spans="1:2" x14ac:dyDescent="0.25">
      <c r="A87" s="46"/>
      <c r="B87" s="46"/>
    </row>
    <row r="88" spans="1:2" x14ac:dyDescent="0.25">
      <c r="A88" s="43"/>
      <c r="B88" s="43"/>
    </row>
    <row r="89" spans="1:2" x14ac:dyDescent="0.25">
      <c r="A89" s="44"/>
      <c r="B89" s="44"/>
    </row>
  </sheetData>
  <mergeCells count="26">
    <mergeCell ref="A24:B24"/>
    <mergeCell ref="A25:B25"/>
    <mergeCell ref="A21:D21"/>
    <mergeCell ref="A22:B22"/>
    <mergeCell ref="A23:B23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6:D26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6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FA23-A3F1-42B7-9299-AD774D49B850}">
  <sheetPr>
    <pageSetUpPr fitToPage="1"/>
  </sheetPr>
  <dimension ref="A1:M91"/>
  <sheetViews>
    <sheetView zoomScale="80" zoomScaleNormal="80" workbookViewId="0">
      <selection activeCell="B9" sqref="B9:D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606</v>
      </c>
      <c r="B5" s="76"/>
      <c r="C5" s="76" t="s">
        <v>607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949</v>
      </c>
      <c r="C9" s="55"/>
      <c r="D9" s="56"/>
      <c r="E9" s="14"/>
      <c r="F9" s="19" t="s">
        <v>8</v>
      </c>
      <c r="G9" s="20">
        <v>8000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8900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42.7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>
        <v>894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1.25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>
        <v>3.98</v>
      </c>
      <c r="H18" s="27"/>
    </row>
    <row r="19" spans="1:9" s="8" customFormat="1" ht="20.100000000000001" customHeight="1" thickBot="1" x14ac:dyDescent="0.25">
      <c r="A19" s="28" t="s">
        <v>25</v>
      </c>
      <c r="B19" s="57">
        <v>42.7</v>
      </c>
      <c r="C19" s="58"/>
      <c r="D19" s="59"/>
      <c r="E19" s="14"/>
      <c r="F19" s="14"/>
      <c r="G19" s="14"/>
      <c r="H19" s="14"/>
    </row>
    <row r="20" spans="1:9" s="8" customFormat="1" ht="20.100000000000001" customHeight="1" thickBot="1" x14ac:dyDescent="0.3">
      <c r="A20" s="14"/>
      <c r="B20" s="14"/>
      <c r="C20" s="14"/>
      <c r="D20" s="14"/>
      <c r="E20" s="14"/>
      <c r="F20" t="s">
        <v>100</v>
      </c>
      <c r="G20" s="14" t="s">
        <v>950</v>
      </c>
      <c r="H20" s="14"/>
    </row>
    <row r="21" spans="1:9" ht="16.5" thickBot="1" x14ac:dyDescent="0.3">
      <c r="A21" s="96" t="s">
        <v>944</v>
      </c>
      <c r="B21" s="97"/>
      <c r="C21" s="97"/>
      <c r="D21" s="98"/>
      <c r="E21" s="8"/>
      <c r="F21" s="8"/>
      <c r="G21" s="8"/>
      <c r="H21" s="8"/>
      <c r="I21" s="8"/>
    </row>
    <row r="22" spans="1:9" ht="15.75" x14ac:dyDescent="0.25">
      <c r="A22" s="90" t="s">
        <v>945</v>
      </c>
      <c r="B22" s="94"/>
      <c r="C22" s="95"/>
      <c r="D22" s="85"/>
      <c r="E22" s="8"/>
      <c r="F22" s="8"/>
      <c r="G22" s="8"/>
      <c r="H22" s="8"/>
      <c r="I22" s="8"/>
    </row>
    <row r="23" spans="1:9" ht="15.75" x14ac:dyDescent="0.25">
      <c r="A23" s="89" t="s">
        <v>946</v>
      </c>
      <c r="B23" s="91"/>
      <c r="C23" s="87"/>
      <c r="D23" s="84"/>
      <c r="E23" s="8"/>
      <c r="F23" s="8"/>
      <c r="G23" s="8"/>
      <c r="H23" s="8"/>
      <c r="I23" s="8"/>
    </row>
    <row r="24" spans="1:9" ht="15.75" x14ac:dyDescent="0.25">
      <c r="A24" s="89" t="s">
        <v>947</v>
      </c>
      <c r="B24" s="91"/>
      <c r="C24" s="87"/>
      <c r="D24" s="84"/>
      <c r="E24" s="8"/>
      <c r="F24" s="8"/>
      <c r="G24" s="8"/>
      <c r="H24" s="8"/>
      <c r="I24" s="8"/>
    </row>
    <row r="25" spans="1:9" ht="16.5" thickBot="1" x14ac:dyDescent="0.3">
      <c r="A25" s="92" t="s">
        <v>948</v>
      </c>
      <c r="B25" s="93"/>
      <c r="C25" s="88"/>
      <c r="D25" s="86"/>
      <c r="E25" s="8"/>
      <c r="F25" s="8"/>
      <c r="G25" s="8"/>
      <c r="H25" s="8"/>
      <c r="I25" s="8"/>
    </row>
    <row r="26" spans="1:9" s="8" customFormat="1" ht="16.5" customHeight="1" thickBot="1" x14ac:dyDescent="0.25">
      <c r="A26" s="60"/>
      <c r="B26" s="60"/>
      <c r="C26" s="60"/>
      <c r="D26" s="60"/>
      <c r="E26" s="14"/>
      <c r="F26" s="14"/>
      <c r="G26" s="14"/>
      <c r="H26" s="14"/>
    </row>
    <row r="27" spans="1:9" s="8" customFormat="1" ht="31.9" customHeight="1" thickBot="1" x14ac:dyDescent="0.3">
      <c r="A27" s="29" t="s">
        <v>26</v>
      </c>
      <c r="B27" s="29" t="s">
        <v>27</v>
      </c>
      <c r="C27" s="30" t="s">
        <v>28</v>
      </c>
      <c r="D27" s="30" t="s">
        <v>29</v>
      </c>
      <c r="E27" s="30" t="s">
        <v>30</v>
      </c>
      <c r="F27" s="30" t="s">
        <v>31</v>
      </c>
      <c r="G27" s="30" t="s">
        <v>32</v>
      </c>
      <c r="H27" s="13" t="s">
        <v>33</v>
      </c>
      <c r="I27" s="31"/>
    </row>
    <row r="28" spans="1:9" s="8" customFormat="1" ht="20.100000000000001" customHeight="1" x14ac:dyDescent="0.2">
      <c r="A28" s="32" t="s">
        <v>612</v>
      </c>
      <c r="B28" s="33" t="s">
        <v>622</v>
      </c>
      <c r="C28" s="34" t="s">
        <v>258</v>
      </c>
      <c r="D28" s="35">
        <v>6</v>
      </c>
      <c r="E28" s="35">
        <v>50</v>
      </c>
      <c r="F28" s="35"/>
      <c r="G28" s="35"/>
      <c r="H28" s="36">
        <f>G28/E28</f>
        <v>0</v>
      </c>
      <c r="I28" s="37"/>
    </row>
    <row r="29" spans="1:9" s="8" customFormat="1" ht="20.100000000000001" customHeight="1" x14ac:dyDescent="0.2">
      <c r="A29" s="32" t="s">
        <v>613</v>
      </c>
      <c r="B29" s="33" t="s">
        <v>623</v>
      </c>
      <c r="C29" s="34" t="s">
        <v>593</v>
      </c>
      <c r="D29" s="35" t="s">
        <v>604</v>
      </c>
      <c r="E29" s="35">
        <v>100</v>
      </c>
      <c r="F29" s="35"/>
      <c r="G29" s="38"/>
      <c r="H29" s="36">
        <f t="shared" ref="H29:H46" si="0">G29/E29</f>
        <v>0</v>
      </c>
      <c r="I29" s="37"/>
    </row>
    <row r="30" spans="1:9" s="8" customFormat="1" ht="20.100000000000001" customHeight="1" x14ac:dyDescent="0.2">
      <c r="A30" s="32" t="s">
        <v>614</v>
      </c>
      <c r="B30" s="33" t="s">
        <v>596</v>
      </c>
      <c r="C30" s="34" t="s">
        <v>594</v>
      </c>
      <c r="D30" s="35" t="s">
        <v>597</v>
      </c>
      <c r="E30" s="35">
        <v>1000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615</v>
      </c>
      <c r="B31" s="33" t="s">
        <v>596</v>
      </c>
      <c r="C31" s="34" t="s">
        <v>594</v>
      </c>
      <c r="D31" s="35" t="s">
        <v>597</v>
      </c>
      <c r="E31" s="35">
        <v>950</v>
      </c>
      <c r="F31" s="35"/>
      <c r="G31" s="35"/>
      <c r="H31" s="36">
        <f t="shared" ref="H31:H32" si="1">G31/E31</f>
        <v>0</v>
      </c>
      <c r="I31" s="37"/>
    </row>
    <row r="32" spans="1:9" s="8" customFormat="1" ht="20.100000000000001" customHeight="1" x14ac:dyDescent="0.2">
      <c r="A32" s="32" t="s">
        <v>616</v>
      </c>
      <c r="B32" s="33" t="s">
        <v>596</v>
      </c>
      <c r="C32" s="34" t="s">
        <v>594</v>
      </c>
      <c r="D32" s="35" t="s">
        <v>597</v>
      </c>
      <c r="E32" s="35">
        <v>1000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">
      <c r="A33" s="32" t="s">
        <v>617</v>
      </c>
      <c r="B33" s="33" t="s">
        <v>596</v>
      </c>
      <c r="C33" s="34" t="s">
        <v>594</v>
      </c>
      <c r="D33" s="35" t="s">
        <v>597</v>
      </c>
      <c r="E33" s="35">
        <v>975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618</v>
      </c>
      <c r="B34" s="33" t="s">
        <v>596</v>
      </c>
      <c r="C34" s="34" t="s">
        <v>594</v>
      </c>
      <c r="D34" s="35" t="s">
        <v>597</v>
      </c>
      <c r="E34" s="35">
        <v>975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619</v>
      </c>
      <c r="B35" s="33" t="s">
        <v>596</v>
      </c>
      <c r="C35" s="34" t="s">
        <v>594</v>
      </c>
      <c r="D35" s="35" t="s">
        <v>597</v>
      </c>
      <c r="E35" s="35">
        <v>950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620</v>
      </c>
      <c r="B36" s="33" t="s">
        <v>596</v>
      </c>
      <c r="C36" s="34" t="s">
        <v>594</v>
      </c>
      <c r="D36" s="35" t="s">
        <v>597</v>
      </c>
      <c r="E36" s="35">
        <v>1000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32" t="s">
        <v>621</v>
      </c>
      <c r="B37" s="33" t="s">
        <v>596</v>
      </c>
      <c r="C37" s="34" t="s">
        <v>594</v>
      </c>
      <c r="D37" s="35" t="s">
        <v>597</v>
      </c>
      <c r="E37" s="35">
        <v>1000</v>
      </c>
      <c r="F37" s="35"/>
      <c r="G37" s="35"/>
      <c r="H37" s="36">
        <f t="shared" si="0"/>
        <v>0</v>
      </c>
      <c r="I37" s="37"/>
    </row>
    <row r="38" spans="1:9" s="8" customFormat="1" ht="20.100000000000001" customHeight="1" x14ac:dyDescent="0.2">
      <c r="A38" s="49" t="s">
        <v>244</v>
      </c>
      <c r="B38" s="33"/>
      <c r="C38" s="34"/>
      <c r="D38" s="35"/>
      <c r="E38" s="50">
        <f>SUM(E28:E37)</f>
        <v>8000</v>
      </c>
      <c r="F38" s="50"/>
      <c r="G38" s="50">
        <f>SUM(G28:G37)</f>
        <v>0</v>
      </c>
      <c r="H38" s="51">
        <f t="shared" si="0"/>
        <v>0</v>
      </c>
      <c r="I38" s="37"/>
    </row>
    <row r="39" spans="1:9" s="8" customFormat="1" ht="20.100000000000001" customHeight="1" x14ac:dyDescent="0.2">
      <c r="A39" s="32"/>
      <c r="B39" s="33"/>
      <c r="C39" s="34"/>
      <c r="D39" s="35"/>
      <c r="E39" s="35"/>
      <c r="F39" s="35"/>
      <c r="G39" s="35"/>
      <c r="H39" s="36"/>
      <c r="I39" s="37"/>
    </row>
    <row r="40" spans="1:9" s="8" customFormat="1" ht="20.100000000000001" customHeight="1" x14ac:dyDescent="0.2">
      <c r="A40" s="32" t="s">
        <v>611</v>
      </c>
      <c r="B40" s="33" t="s">
        <v>624</v>
      </c>
      <c r="C40" s="34"/>
      <c r="D40" s="35"/>
      <c r="E40" s="35">
        <v>900</v>
      </c>
      <c r="F40" s="35"/>
      <c r="G40" s="35"/>
      <c r="H40" s="36">
        <f t="shared" ref="H40:H41" si="2">G40/E40</f>
        <v>0</v>
      </c>
      <c r="I40" s="37"/>
    </row>
    <row r="41" spans="1:9" s="8" customFormat="1" ht="20.100000000000001" customHeight="1" x14ac:dyDescent="0.2">
      <c r="A41" s="49" t="s">
        <v>611</v>
      </c>
      <c r="B41" s="33"/>
      <c r="C41" s="34"/>
      <c r="D41" s="35"/>
      <c r="E41" s="50">
        <f>SUM(E40)</f>
        <v>900</v>
      </c>
      <c r="F41" s="50"/>
      <c r="G41" s="50">
        <f>SUM(G32:G40)</f>
        <v>0</v>
      </c>
      <c r="H41" s="51">
        <f t="shared" si="2"/>
        <v>0</v>
      </c>
      <c r="I41" s="37"/>
    </row>
    <row r="42" spans="1:9" s="8" customFormat="1" ht="20.100000000000001" customHeight="1" x14ac:dyDescent="0.2">
      <c r="A42" s="32"/>
      <c r="B42" s="33"/>
      <c r="C42" s="34"/>
      <c r="D42" s="35"/>
      <c r="E42" s="35"/>
      <c r="F42" s="35"/>
      <c r="G42" s="35"/>
      <c r="H42" s="36"/>
      <c r="I42" s="37"/>
    </row>
    <row r="43" spans="1:9" s="8" customFormat="1" ht="20.100000000000001" customHeight="1" x14ac:dyDescent="0.2">
      <c r="A43" s="32" t="s">
        <v>608</v>
      </c>
      <c r="B43" s="33" t="s">
        <v>623</v>
      </c>
      <c r="C43" s="34" t="s">
        <v>602</v>
      </c>
      <c r="D43" s="35" t="s">
        <v>604</v>
      </c>
      <c r="E43" s="35">
        <v>100</v>
      </c>
      <c r="F43" s="35"/>
      <c r="G43" s="35"/>
      <c r="H43" s="36">
        <f t="shared" si="0"/>
        <v>0</v>
      </c>
      <c r="I43" s="37"/>
    </row>
    <row r="44" spans="1:9" s="8" customFormat="1" ht="20.100000000000001" customHeight="1" x14ac:dyDescent="0.2">
      <c r="A44" s="32" t="s">
        <v>609</v>
      </c>
      <c r="B44" s="33" t="s">
        <v>596</v>
      </c>
      <c r="C44" s="34" t="s">
        <v>603</v>
      </c>
      <c r="D44" s="35" t="s">
        <v>605</v>
      </c>
      <c r="E44" s="35">
        <v>4400</v>
      </c>
      <c r="F44" s="35"/>
      <c r="G44" s="35"/>
      <c r="H44" s="36">
        <f t="shared" si="0"/>
        <v>0</v>
      </c>
      <c r="I44" s="37"/>
    </row>
    <row r="45" spans="1:9" s="8" customFormat="1" ht="20.100000000000001" customHeight="1" x14ac:dyDescent="0.2">
      <c r="A45" s="32" t="s">
        <v>610</v>
      </c>
      <c r="B45" s="33" t="s">
        <v>596</v>
      </c>
      <c r="C45" s="34" t="s">
        <v>603</v>
      </c>
      <c r="D45" s="35" t="s">
        <v>605</v>
      </c>
      <c r="E45" s="35">
        <v>4400</v>
      </c>
      <c r="F45" s="35"/>
      <c r="G45" s="35"/>
      <c r="H45" s="36">
        <f t="shared" si="0"/>
        <v>0</v>
      </c>
      <c r="I45" s="37"/>
    </row>
    <row r="46" spans="1:9" s="8" customFormat="1" ht="20.100000000000001" customHeight="1" x14ac:dyDescent="0.2">
      <c r="A46" s="49" t="s">
        <v>248</v>
      </c>
      <c r="B46" s="33"/>
      <c r="C46" s="34"/>
      <c r="D46" s="35"/>
      <c r="E46" s="50">
        <f>SUM(E43:E45)</f>
        <v>8900</v>
      </c>
      <c r="F46" s="50"/>
      <c r="G46" s="50">
        <f>SUM(G43:G45)</f>
        <v>0</v>
      </c>
      <c r="H46" s="51">
        <f t="shared" si="0"/>
        <v>0</v>
      </c>
      <c r="I46" s="37"/>
    </row>
    <row r="47" spans="1:9" s="8" customFormat="1" ht="20.100000000000001" customHeight="1" thickBot="1" x14ac:dyDescent="0.25">
      <c r="A47" s="39"/>
      <c r="B47" s="40"/>
      <c r="C47" s="41"/>
      <c r="D47" s="42"/>
      <c r="E47" s="42"/>
      <c r="F47" s="42"/>
      <c r="G47" s="42"/>
      <c r="H47" s="27"/>
      <c r="I47" s="37"/>
    </row>
    <row r="48" spans="1:9" x14ac:dyDescent="0.25">
      <c r="A48" s="43"/>
      <c r="B48" s="43"/>
    </row>
    <row r="49" spans="1:2" x14ac:dyDescent="0.25">
      <c r="A49" s="43" t="s">
        <v>649</v>
      </c>
      <c r="B49" s="43" t="s">
        <v>706</v>
      </c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5"/>
      <c r="B57" s="45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3"/>
      <c r="B63" s="43"/>
    </row>
    <row r="64" spans="1:2" x14ac:dyDescent="0.25">
      <c r="A64" s="43"/>
      <c r="B64" s="43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4"/>
      <c r="B70" s="44"/>
    </row>
    <row r="71" spans="1:2" x14ac:dyDescent="0.25">
      <c r="A71" s="46"/>
      <c r="B71" s="46"/>
    </row>
    <row r="72" spans="1:2" x14ac:dyDescent="0.25">
      <c r="A72" s="46"/>
      <c r="B72" s="46"/>
    </row>
    <row r="88" spans="1:2" x14ac:dyDescent="0.25">
      <c r="A88" s="47"/>
      <c r="B88" s="47"/>
    </row>
    <row r="89" spans="1:2" x14ac:dyDescent="0.25">
      <c r="A89" s="46"/>
      <c r="B89" s="46"/>
    </row>
    <row r="90" spans="1:2" x14ac:dyDescent="0.25">
      <c r="A90" s="43"/>
      <c r="B90" s="43"/>
    </row>
    <row r="91" spans="1:2" x14ac:dyDescent="0.25">
      <c r="A91" s="44"/>
      <c r="B91" s="44"/>
    </row>
  </sheetData>
  <mergeCells count="26">
    <mergeCell ref="B18:D18"/>
    <mergeCell ref="B19:D19"/>
    <mergeCell ref="A12:D12"/>
    <mergeCell ref="A13:D13"/>
    <mergeCell ref="B14:D14"/>
    <mergeCell ref="B15:D15"/>
    <mergeCell ref="B16:D16"/>
    <mergeCell ref="B17:D17"/>
    <mergeCell ref="A21:D21"/>
    <mergeCell ref="A22:B22"/>
    <mergeCell ref="A23:B23"/>
    <mergeCell ref="A24:B24"/>
    <mergeCell ref="A25:B25"/>
    <mergeCell ref="A26:D26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2ED6-E0AB-48AA-9F44-5619FAE16BA6}">
  <sheetPr>
    <pageSetUpPr fitToPage="1"/>
  </sheetPr>
  <dimension ref="A1:M89"/>
  <sheetViews>
    <sheetView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625</v>
      </c>
      <c r="B5" s="76"/>
      <c r="C5" s="76" t="s">
        <v>607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700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/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636</v>
      </c>
      <c r="B23" s="33" t="s">
        <v>645</v>
      </c>
      <c r="C23" s="34" t="s">
        <v>327</v>
      </c>
      <c r="D23" s="35">
        <v>12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637</v>
      </c>
      <c r="B24" s="33" t="s">
        <v>632</v>
      </c>
      <c r="C24" s="34" t="s">
        <v>258</v>
      </c>
      <c r="D24" s="35">
        <v>6</v>
      </c>
      <c r="E24" s="35">
        <v>75</v>
      </c>
      <c r="F24" s="35"/>
      <c r="G24" s="38"/>
      <c r="H24" s="36">
        <f t="shared" ref="H24:H42" si="0">G24/E24</f>
        <v>0</v>
      </c>
      <c r="I24" s="37"/>
    </row>
    <row r="25" spans="1:9" s="8" customFormat="1" ht="20.100000000000001" customHeight="1" x14ac:dyDescent="0.2">
      <c r="A25" s="32" t="s">
        <v>638</v>
      </c>
      <c r="B25" s="33" t="s">
        <v>646</v>
      </c>
      <c r="C25" s="34" t="s">
        <v>258</v>
      </c>
      <c r="D25" s="35">
        <v>6</v>
      </c>
      <c r="E25" s="35">
        <v>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639</v>
      </c>
      <c r="B26" s="33" t="s">
        <v>647</v>
      </c>
      <c r="C26" s="33" t="s">
        <v>258</v>
      </c>
      <c r="D26" s="34">
        <v>6</v>
      </c>
      <c r="E26" s="35">
        <v>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640</v>
      </c>
      <c r="B27" s="33" t="s">
        <v>633</v>
      </c>
      <c r="C27" s="34" t="s">
        <v>258</v>
      </c>
      <c r="D27" s="35">
        <v>6</v>
      </c>
      <c r="E27" s="35">
        <v>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641</v>
      </c>
      <c r="B28" s="33" t="s">
        <v>648</v>
      </c>
      <c r="C28" s="34" t="s">
        <v>327</v>
      </c>
      <c r="D28" s="35">
        <v>12</v>
      </c>
      <c r="E28" s="35">
        <v>400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642</v>
      </c>
      <c r="B29" s="33" t="s">
        <v>631</v>
      </c>
      <c r="C29" s="34" t="s">
        <v>259</v>
      </c>
      <c r="D29" s="35">
        <v>8</v>
      </c>
      <c r="E29" s="35">
        <v>200</v>
      </c>
      <c r="F29" s="35"/>
      <c r="G29" s="35"/>
      <c r="H29" s="36">
        <f t="shared" ref="H29" si="1">G29/E29</f>
        <v>0</v>
      </c>
      <c r="I29" s="37"/>
    </row>
    <row r="30" spans="1:9" s="8" customFormat="1" ht="20.100000000000001" customHeight="1" x14ac:dyDescent="0.2">
      <c r="A30" s="32" t="s">
        <v>643</v>
      </c>
      <c r="B30" s="33" t="s">
        <v>634</v>
      </c>
      <c r="C30" s="34" t="s">
        <v>258</v>
      </c>
      <c r="D30" s="35">
        <v>6</v>
      </c>
      <c r="E30" s="35">
        <v>75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644</v>
      </c>
      <c r="B31" s="33" t="s">
        <v>635</v>
      </c>
      <c r="C31" s="34" t="s">
        <v>257</v>
      </c>
      <c r="D31" s="35">
        <v>10</v>
      </c>
      <c r="E31" s="35">
        <v>275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244</v>
      </c>
      <c r="B32" s="33"/>
      <c r="C32" s="34"/>
      <c r="D32" s="35"/>
      <c r="E32" s="50">
        <f>SUM(E23:E31)</f>
        <v>1600</v>
      </c>
      <c r="F32" s="50"/>
      <c r="G32" s="50">
        <f>SUM(G23:G31)</f>
        <v>0</v>
      </c>
      <c r="H32" s="51">
        <f t="shared" si="0"/>
        <v>0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611</v>
      </c>
      <c r="B34" s="33" t="s">
        <v>624</v>
      </c>
      <c r="C34" s="34"/>
      <c r="D34" s="35"/>
      <c r="E34" s="35">
        <v>900</v>
      </c>
      <c r="F34" s="35"/>
      <c r="G34" s="35"/>
      <c r="H34" s="36">
        <f t="shared" ref="H34:H35" si="2">G34/E34</f>
        <v>0</v>
      </c>
      <c r="I34" s="37"/>
    </row>
    <row r="35" spans="1:9" s="8" customFormat="1" ht="20.100000000000001" customHeight="1" x14ac:dyDescent="0.2">
      <c r="A35" s="49" t="s">
        <v>611</v>
      </c>
      <c r="B35" s="33"/>
      <c r="C35" s="34"/>
      <c r="D35" s="35"/>
      <c r="E35" s="50">
        <f>SUM(E34)</f>
        <v>900</v>
      </c>
      <c r="F35" s="50"/>
      <c r="G35" s="50">
        <f>SUM(G26:G34)</f>
        <v>0</v>
      </c>
      <c r="H35" s="51">
        <f t="shared" si="2"/>
        <v>0</v>
      </c>
      <c r="I35" s="37"/>
    </row>
    <row r="36" spans="1:9" s="8" customFormat="1" ht="20.100000000000001" customHeight="1" x14ac:dyDescent="0.2">
      <c r="A36" s="32"/>
      <c r="B36" s="33"/>
      <c r="C36" s="34"/>
      <c r="D36" s="35"/>
      <c r="E36" s="35"/>
      <c r="F36" s="35"/>
      <c r="G36" s="35"/>
      <c r="H36" s="36"/>
      <c r="I36" s="37"/>
    </row>
    <row r="37" spans="1:9" s="8" customFormat="1" ht="20.100000000000001" customHeight="1" x14ac:dyDescent="0.2">
      <c r="A37" s="32" t="s">
        <v>626</v>
      </c>
      <c r="B37" s="33" t="s">
        <v>631</v>
      </c>
      <c r="C37" s="34" t="s">
        <v>256</v>
      </c>
      <c r="D37" s="35">
        <v>8</v>
      </c>
      <c r="E37" s="35">
        <v>200</v>
      </c>
      <c r="F37" s="35"/>
      <c r="G37" s="35"/>
      <c r="H37" s="36">
        <f t="shared" si="0"/>
        <v>0</v>
      </c>
      <c r="I37" s="37"/>
    </row>
    <row r="38" spans="1:9" s="8" customFormat="1" ht="20.100000000000001" customHeight="1" x14ac:dyDescent="0.2">
      <c r="A38" s="32" t="s">
        <v>627</v>
      </c>
      <c r="B38" s="33" t="s">
        <v>632</v>
      </c>
      <c r="C38" s="34" t="s">
        <v>252</v>
      </c>
      <c r="D38" s="35">
        <v>6</v>
      </c>
      <c r="E38" s="35">
        <v>75</v>
      </c>
      <c r="F38" s="35"/>
      <c r="G38" s="35"/>
      <c r="H38" s="36">
        <f t="shared" ref="H38" si="3">G38/E38</f>
        <v>0</v>
      </c>
      <c r="I38" s="37"/>
    </row>
    <row r="39" spans="1:9" s="8" customFormat="1" ht="20.100000000000001" customHeight="1" x14ac:dyDescent="0.2">
      <c r="A39" s="32" t="s">
        <v>628</v>
      </c>
      <c r="B39" s="33" t="s">
        <v>633</v>
      </c>
      <c r="C39" s="34" t="s">
        <v>252</v>
      </c>
      <c r="D39" s="35">
        <v>6</v>
      </c>
      <c r="E39" s="35">
        <v>75</v>
      </c>
      <c r="F39" s="35"/>
      <c r="G39" s="35"/>
      <c r="H39" s="36">
        <f t="shared" si="0"/>
        <v>0</v>
      </c>
      <c r="I39" s="37"/>
    </row>
    <row r="40" spans="1:9" s="8" customFormat="1" ht="20.100000000000001" customHeight="1" x14ac:dyDescent="0.2">
      <c r="A40" s="32" t="s">
        <v>629</v>
      </c>
      <c r="B40" s="33" t="s">
        <v>634</v>
      </c>
      <c r="C40" s="34" t="s">
        <v>252</v>
      </c>
      <c r="D40" s="35">
        <v>6</v>
      </c>
      <c r="E40" s="35">
        <v>75</v>
      </c>
      <c r="F40" s="35"/>
      <c r="G40" s="35"/>
      <c r="H40" s="36">
        <f t="shared" si="0"/>
        <v>0</v>
      </c>
      <c r="I40" s="37"/>
    </row>
    <row r="41" spans="1:9" s="8" customFormat="1" ht="20.100000000000001" customHeight="1" x14ac:dyDescent="0.2">
      <c r="A41" s="32" t="s">
        <v>630</v>
      </c>
      <c r="B41" s="33" t="s">
        <v>635</v>
      </c>
      <c r="C41" s="34" t="s">
        <v>335</v>
      </c>
      <c r="D41" s="35">
        <v>10</v>
      </c>
      <c r="E41" s="35">
        <v>275</v>
      </c>
      <c r="F41" s="35"/>
      <c r="G41" s="35"/>
      <c r="H41" s="36">
        <f t="shared" si="0"/>
        <v>0</v>
      </c>
      <c r="I41" s="37"/>
    </row>
    <row r="42" spans="1:9" s="8" customFormat="1" ht="20.100000000000001" customHeight="1" x14ac:dyDescent="0.2">
      <c r="A42" s="49" t="s">
        <v>248</v>
      </c>
      <c r="B42" s="33"/>
      <c r="C42" s="34"/>
      <c r="D42" s="35"/>
      <c r="E42" s="50">
        <f>SUM(E37:E41)</f>
        <v>700</v>
      </c>
      <c r="F42" s="50"/>
      <c r="G42" s="50">
        <f>SUM(G37:G41)</f>
        <v>0</v>
      </c>
      <c r="H42" s="51">
        <f t="shared" si="0"/>
        <v>0</v>
      </c>
      <c r="I42" s="37"/>
    </row>
    <row r="43" spans="1:9" s="8" customFormat="1" ht="20.100000000000001" customHeight="1" thickBot="1" x14ac:dyDescent="0.25">
      <c r="A43" s="39"/>
      <c r="B43" s="40"/>
      <c r="C43" s="41"/>
      <c r="D43" s="42"/>
      <c r="E43" s="42"/>
      <c r="F43" s="42"/>
      <c r="G43" s="42"/>
      <c r="H43" s="27"/>
      <c r="I43" s="37"/>
    </row>
    <row r="44" spans="1:9" x14ac:dyDescent="0.25">
      <c r="A44" s="43"/>
      <c r="B44" s="43"/>
    </row>
    <row r="45" spans="1:9" x14ac:dyDescent="0.25">
      <c r="A45" s="43" t="s">
        <v>649</v>
      </c>
      <c r="B45" s="43" t="s">
        <v>706</v>
      </c>
    </row>
    <row r="46" spans="1:9" x14ac:dyDescent="0.25">
      <c r="A46" s="44"/>
      <c r="B46" s="44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6"/>
      <c r="B69" s="46"/>
    </row>
    <row r="70" spans="1:2" x14ac:dyDescent="0.25">
      <c r="A70" s="46"/>
      <c r="B70" s="46"/>
    </row>
    <row r="86" spans="1:2" x14ac:dyDescent="0.25">
      <c r="A86" s="47"/>
      <c r="B86" s="47"/>
    </row>
    <row r="87" spans="1:2" x14ac:dyDescent="0.25">
      <c r="A87" s="46"/>
      <c r="B87" s="46"/>
    </row>
    <row r="88" spans="1:2" x14ac:dyDescent="0.25">
      <c r="A88" s="43"/>
      <c r="B88" s="43"/>
    </row>
    <row r="89" spans="1:2" x14ac:dyDescent="0.25">
      <c r="A89" s="44"/>
      <c r="B89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6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3231-DCAB-4477-8DF7-ED503D1D0D41}">
  <sheetPr>
    <pageSetUpPr fitToPage="1"/>
  </sheetPr>
  <dimension ref="A1:M80"/>
  <sheetViews>
    <sheetView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650</v>
      </c>
      <c r="B5" s="76"/>
      <c r="C5" s="76" t="s">
        <v>584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940</v>
      </c>
      <c r="C9" s="55"/>
      <c r="D9" s="56"/>
      <c r="E9" s="14"/>
      <c r="F9" s="19" t="s">
        <v>8</v>
      </c>
      <c r="G9" s="20">
        <v>1200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500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8.9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8.9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68</v>
      </c>
      <c r="G20" s="14" t="s">
        <v>941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656</v>
      </c>
      <c r="B23" s="33" t="s">
        <v>665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657</v>
      </c>
      <c r="B24" s="33" t="s">
        <v>666</v>
      </c>
      <c r="C24" s="34" t="s">
        <v>259</v>
      </c>
      <c r="D24" s="35">
        <v>8</v>
      </c>
      <c r="E24" s="35">
        <v>200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658</v>
      </c>
      <c r="B25" s="33" t="s">
        <v>664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659</v>
      </c>
      <c r="B26" s="33" t="s">
        <v>664</v>
      </c>
      <c r="C26" s="34" t="s">
        <v>257</v>
      </c>
      <c r="D26" s="35">
        <v>10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660</v>
      </c>
      <c r="B27" s="33" t="s">
        <v>664</v>
      </c>
      <c r="C27" s="34" t="s">
        <v>258</v>
      </c>
      <c r="D27" s="35">
        <v>6</v>
      </c>
      <c r="E27" s="35">
        <v>100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661</v>
      </c>
      <c r="B28" s="33" t="s">
        <v>664</v>
      </c>
      <c r="C28" s="34" t="s">
        <v>257</v>
      </c>
      <c r="D28" s="35">
        <v>10</v>
      </c>
      <c r="E28" s="35">
        <v>250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662</v>
      </c>
      <c r="B29" s="33" t="s">
        <v>667</v>
      </c>
      <c r="C29" s="34" t="s">
        <v>258</v>
      </c>
      <c r="D29" s="35">
        <v>6</v>
      </c>
      <c r="E29" s="35">
        <v>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244</v>
      </c>
      <c r="B30" s="33"/>
      <c r="C30" s="34"/>
      <c r="D30" s="35"/>
      <c r="E30" s="50">
        <f>SUM(E23:E29)</f>
        <v>1200</v>
      </c>
      <c r="F30" s="50"/>
      <c r="G30" s="50">
        <f>SUM(G23:G29)</f>
        <v>0</v>
      </c>
      <c r="H30" s="51">
        <f t="shared" si="0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663</v>
      </c>
      <c r="B32" s="33" t="s">
        <v>664</v>
      </c>
      <c r="C32" s="34" t="s">
        <v>556</v>
      </c>
      <c r="D32" s="35"/>
      <c r="E32" s="35">
        <v>500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SUM(E32:E32)</f>
        <v>500</v>
      </c>
      <c r="F33" s="50"/>
      <c r="G33" s="50">
        <f>SUM(G32:G32)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8B92-06D2-4EC9-B44C-E238AF5951ED}">
  <sheetPr>
    <pageSetUpPr fitToPage="1"/>
  </sheetPr>
  <dimension ref="A1:M77"/>
  <sheetViews>
    <sheetView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655</v>
      </c>
      <c r="B5" s="76"/>
      <c r="C5" s="76" t="s">
        <v>584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931</v>
      </c>
      <c r="C9" s="55"/>
      <c r="D9" s="56"/>
      <c r="E9" s="14"/>
      <c r="F9" s="19" t="s">
        <v>8</v>
      </c>
      <c r="G9" s="20">
        <v>800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932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668</v>
      </c>
      <c r="B23" s="33" t="s">
        <v>672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669</v>
      </c>
      <c r="B24" s="33" t="s">
        <v>673</v>
      </c>
      <c r="C24" s="34" t="s">
        <v>258</v>
      </c>
      <c r="D24" s="35">
        <v>6</v>
      </c>
      <c r="E24" s="35">
        <v>50</v>
      </c>
      <c r="F24" s="35"/>
      <c r="G24" s="38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670</v>
      </c>
      <c r="B25" s="33" t="s">
        <v>672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671</v>
      </c>
      <c r="B26" s="33" t="s">
        <v>672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800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674</v>
      </c>
      <c r="B29" s="33" t="s">
        <v>672</v>
      </c>
      <c r="C29" s="34" t="s">
        <v>250</v>
      </c>
      <c r="D29" s="35">
        <v>14</v>
      </c>
      <c r="E29" s="35">
        <v>800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SUM(E29:E29)</f>
        <v>800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4DC0-C341-4C1C-842D-A52C1A270B9A}">
  <sheetPr>
    <pageSetUpPr fitToPage="1"/>
  </sheetPr>
  <dimension ref="A1:M78"/>
  <sheetViews>
    <sheetView topLeftCell="A4" zoomScale="80" zoomScaleNormal="80" workbookViewId="0">
      <selection activeCell="A34" sqref="A34:XFD34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654</v>
      </c>
      <c r="B5" s="76"/>
      <c r="C5" s="76" t="s">
        <v>584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936</v>
      </c>
      <c r="C9" s="55"/>
      <c r="D9" s="5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4.0999999999999996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4.0999999999999996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58</v>
      </c>
      <c r="G20" s="14" t="s">
        <v>938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675</v>
      </c>
      <c r="B23" s="33" t="s">
        <v>678</v>
      </c>
      <c r="C23" s="34" t="s">
        <v>258</v>
      </c>
      <c r="D23" s="35">
        <v>6</v>
      </c>
      <c r="E23" s="35">
        <v>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676</v>
      </c>
      <c r="B24" s="33" t="s">
        <v>679</v>
      </c>
      <c r="C24" s="34" t="s">
        <v>258</v>
      </c>
      <c r="D24" s="35">
        <v>6</v>
      </c>
      <c r="E24" s="35">
        <v>75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677</v>
      </c>
      <c r="B25" s="33" t="s">
        <v>680</v>
      </c>
      <c r="C25" s="34" t="s">
        <v>259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300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681</v>
      </c>
      <c r="B28" s="33" t="s">
        <v>678</v>
      </c>
      <c r="C28" s="34" t="s">
        <v>252</v>
      </c>
      <c r="D28" s="35">
        <v>6</v>
      </c>
      <c r="E28" s="35">
        <v>100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682</v>
      </c>
      <c r="B29" s="33" t="s">
        <v>679</v>
      </c>
      <c r="C29" s="34" t="s">
        <v>252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683</v>
      </c>
      <c r="B30" s="33" t="s">
        <v>680</v>
      </c>
      <c r="C30" s="34" t="s">
        <v>256</v>
      </c>
      <c r="D30" s="35">
        <v>8</v>
      </c>
      <c r="E30" s="35">
        <v>200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SUM(E28:E30)</f>
        <v>400</v>
      </c>
      <c r="F31" s="50"/>
      <c r="G31" s="50">
        <f>SUM(G28:G30)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 t="s">
        <v>649</v>
      </c>
      <c r="B34" s="82" t="s">
        <v>951</v>
      </c>
      <c r="C34" s="82"/>
      <c r="D34" s="82"/>
      <c r="E34" s="82"/>
      <c r="F34" s="82"/>
      <c r="G34" s="82"/>
      <c r="H34" s="82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34:H34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6899-9CED-472D-914B-24FCA4DD7D36}">
  <sheetPr>
    <pageSetUpPr fitToPage="1"/>
  </sheetPr>
  <dimension ref="A1:M76"/>
  <sheetViews>
    <sheetView zoomScale="80" zoomScaleNormal="80" workbookViewId="0">
      <selection activeCell="C36" sqref="C36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653</v>
      </c>
      <c r="B5" s="76"/>
      <c r="C5" s="76" t="s">
        <v>584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933</v>
      </c>
      <c r="C9" s="55"/>
      <c r="D9" s="56"/>
      <c r="E9" s="14"/>
      <c r="F9" s="19" t="s">
        <v>8</v>
      </c>
      <c r="G9" s="20">
        <v>350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350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5.2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939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684</v>
      </c>
      <c r="B23" s="33" t="s">
        <v>688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685</v>
      </c>
      <c r="B24" s="33" t="s">
        <v>689</v>
      </c>
      <c r="C24" s="34" t="s">
        <v>257</v>
      </c>
      <c r="D24" s="35">
        <v>10</v>
      </c>
      <c r="E24" s="35">
        <v>300</v>
      </c>
      <c r="F24" s="35"/>
      <c r="G24" s="35"/>
      <c r="H24" s="36">
        <f t="shared" ref="H24:H29" si="0">G24/E24</f>
        <v>0</v>
      </c>
      <c r="I24" s="37"/>
    </row>
    <row r="25" spans="1:9" s="8" customFormat="1" ht="20.100000000000001" customHeight="1" x14ac:dyDescent="0.2">
      <c r="A25" s="49" t="s">
        <v>244</v>
      </c>
      <c r="B25" s="33"/>
      <c r="C25" s="34"/>
      <c r="D25" s="35"/>
      <c r="E25" s="50">
        <f>SUM(E23:E24)</f>
        <v>350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686</v>
      </c>
      <c r="B27" s="33" t="s">
        <v>688</v>
      </c>
      <c r="C27" s="34" t="s">
        <v>252</v>
      </c>
      <c r="D27" s="35">
        <v>6</v>
      </c>
      <c r="E27" s="35">
        <v>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687</v>
      </c>
      <c r="B28" s="33" t="s">
        <v>689</v>
      </c>
      <c r="C28" s="34" t="s">
        <v>335</v>
      </c>
      <c r="D28" s="35">
        <v>10</v>
      </c>
      <c r="E28" s="35">
        <v>300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SUM(E27:E28)</f>
        <v>350</v>
      </c>
      <c r="F29" s="50"/>
      <c r="G29" s="50">
        <f>SUM(G27:G28)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47FB-9672-4353-9C7A-1926CA46560B}">
  <sheetPr>
    <pageSetUpPr fitToPage="1"/>
  </sheetPr>
  <dimension ref="A1:M80"/>
  <sheetViews>
    <sheetView zoomScale="80" zoomScaleNormal="80" workbookViewId="0">
      <selection activeCell="A32" sqref="A32:XFD3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652</v>
      </c>
      <c r="B5" s="76"/>
      <c r="C5" s="76" t="s">
        <v>584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931</v>
      </c>
      <c r="C9" s="55"/>
      <c r="D9" s="56"/>
      <c r="E9" s="14"/>
      <c r="F9" s="19" t="s">
        <v>8</v>
      </c>
      <c r="G9" s="20">
        <v>700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700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932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690</v>
      </c>
      <c r="B23" s="33" t="s">
        <v>695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691</v>
      </c>
      <c r="B24" s="33" t="s">
        <v>696</v>
      </c>
      <c r="C24" s="34" t="s">
        <v>259</v>
      </c>
      <c r="D24" s="35">
        <v>8</v>
      </c>
      <c r="E24" s="35">
        <v>200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692</v>
      </c>
      <c r="B25" s="33" t="s">
        <v>696</v>
      </c>
      <c r="C25" s="34" t="s">
        <v>259</v>
      </c>
      <c r="D25" s="35">
        <v>8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693</v>
      </c>
      <c r="B26" s="33" t="s">
        <v>696</v>
      </c>
      <c r="C26" s="34" t="s">
        <v>259</v>
      </c>
      <c r="D26" s="35">
        <v>8</v>
      </c>
      <c r="E26" s="35">
        <v>200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694</v>
      </c>
      <c r="B27" s="33" t="s">
        <v>697</v>
      </c>
      <c r="C27" s="34" t="s">
        <v>258</v>
      </c>
      <c r="D27" s="35">
        <v>6</v>
      </c>
      <c r="E27" s="35">
        <v>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244</v>
      </c>
      <c r="B28" s="33"/>
      <c r="C28" s="34"/>
      <c r="D28" s="35"/>
      <c r="E28" s="50">
        <f>SUM(E23:E27)</f>
        <v>700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698</v>
      </c>
      <c r="B30" s="33" t="s">
        <v>695</v>
      </c>
      <c r="C30" s="34" t="s">
        <v>252</v>
      </c>
      <c r="D30" s="35">
        <v>6</v>
      </c>
      <c r="E30" s="35">
        <v>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699</v>
      </c>
      <c r="B31" s="33" t="s">
        <v>697</v>
      </c>
      <c r="C31" s="34" t="s">
        <v>252</v>
      </c>
      <c r="D31" s="35">
        <v>6</v>
      </c>
      <c r="E31" s="35">
        <v>50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700</v>
      </c>
      <c r="B32" s="33" t="s">
        <v>696</v>
      </c>
      <c r="C32" s="34" t="s">
        <v>326</v>
      </c>
      <c r="D32" s="35">
        <v>12</v>
      </c>
      <c r="E32" s="35">
        <v>600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SUM(E30:E32)</f>
        <v>700</v>
      </c>
      <c r="F33" s="50"/>
      <c r="G33" s="50">
        <f>SUM(G30:G32)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0AE5-AEE3-4239-A564-EE24DE015BDB}">
  <sheetPr>
    <pageSetUpPr fitToPage="1"/>
  </sheetPr>
  <dimension ref="A1:M82"/>
  <sheetViews>
    <sheetView zoomScale="80" zoomScaleNormal="80" workbookViewId="0">
      <selection activeCell="G13" sqref="G13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289</v>
      </c>
      <c r="B5" s="76"/>
      <c r="C5" s="76" t="s">
        <v>290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291</v>
      </c>
      <c r="B23" s="33" t="s">
        <v>301</v>
      </c>
      <c r="C23" s="34" t="s">
        <v>258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292</v>
      </c>
      <c r="B24" s="33" t="s">
        <v>302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5" si="0">G24/E24</f>
        <v>0</v>
      </c>
      <c r="I24" s="37"/>
    </row>
    <row r="25" spans="1:9" s="8" customFormat="1" ht="20.100000000000001" customHeight="1" x14ac:dyDescent="0.2">
      <c r="A25" s="32" t="s">
        <v>293</v>
      </c>
      <c r="B25" s="33" t="s">
        <v>302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294</v>
      </c>
      <c r="B26" s="33" t="s">
        <v>302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295</v>
      </c>
      <c r="B27" s="33" t="s">
        <v>303</v>
      </c>
      <c r="C27" s="34" t="s">
        <v>257</v>
      </c>
      <c r="D27" s="35">
        <v>10</v>
      </c>
      <c r="E27" s="35">
        <v>250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296</v>
      </c>
      <c r="B28" s="33" t="s">
        <v>303</v>
      </c>
      <c r="C28" s="34" t="s">
        <v>257</v>
      </c>
      <c r="D28" s="35">
        <v>10</v>
      </c>
      <c r="E28" s="35">
        <v>250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297</v>
      </c>
      <c r="B29" s="33" t="s">
        <v>303</v>
      </c>
      <c r="C29" s="34" t="s">
        <v>257</v>
      </c>
      <c r="D29" s="35">
        <v>10</v>
      </c>
      <c r="E29" s="35">
        <v>250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244</v>
      </c>
      <c r="B30" s="33"/>
      <c r="C30" s="34"/>
      <c r="D30" s="35"/>
      <c r="E30" s="50">
        <f>SUM(E23:E29)</f>
        <v>1600</v>
      </c>
      <c r="F30" s="50"/>
      <c r="G30" s="50">
        <f>SUM(G23:G29)</f>
        <v>0</v>
      </c>
      <c r="H30" s="51">
        <f t="shared" si="0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298</v>
      </c>
      <c r="B32" s="33" t="s">
        <v>301</v>
      </c>
      <c r="C32" s="34" t="s">
        <v>252</v>
      </c>
      <c r="D32" s="35">
        <v>6</v>
      </c>
      <c r="E32" s="35">
        <v>100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299</v>
      </c>
      <c r="B33" s="33" t="s">
        <v>302</v>
      </c>
      <c r="C33" s="34" t="s">
        <v>250</v>
      </c>
      <c r="D33" s="35">
        <v>14</v>
      </c>
      <c r="E33" s="35">
        <v>750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300</v>
      </c>
      <c r="B34" s="33" t="s">
        <v>303</v>
      </c>
      <c r="C34" s="34" t="s">
        <v>250</v>
      </c>
      <c r="D34" s="35">
        <v>14</v>
      </c>
      <c r="E34" s="35">
        <v>750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49" t="s">
        <v>248</v>
      </c>
      <c r="B35" s="33"/>
      <c r="C35" s="34"/>
      <c r="D35" s="35"/>
      <c r="E35" s="50">
        <f>SUM(E32:E34)</f>
        <v>1600</v>
      </c>
      <c r="F35" s="50"/>
      <c r="G35" s="50">
        <f>SUM(G32:G34)</f>
        <v>0</v>
      </c>
      <c r="H35" s="51">
        <f t="shared" si="0"/>
        <v>0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9" max="16383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4621-9931-4C86-93C8-6BBA9561A911}">
  <sheetPr>
    <pageSetUpPr fitToPage="1"/>
  </sheetPr>
  <dimension ref="A1:M77"/>
  <sheetViews>
    <sheetView zoomScale="80" zoomScaleNormal="80" workbookViewId="0">
      <selection activeCell="B33" sqref="B33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651</v>
      </c>
      <c r="B5" s="76"/>
      <c r="C5" s="76" t="s">
        <v>584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931</v>
      </c>
      <c r="C9" s="55"/>
      <c r="D9" s="56"/>
      <c r="E9" s="14"/>
      <c r="F9" s="19" t="s">
        <v>8</v>
      </c>
      <c r="G9" s="20">
        <v>1200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1200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932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711</v>
      </c>
      <c r="B23" s="33" t="s">
        <v>708</v>
      </c>
      <c r="C23" s="34" t="s">
        <v>257</v>
      </c>
      <c r="D23" s="35">
        <v>10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712</v>
      </c>
      <c r="B24" s="33" t="s">
        <v>708</v>
      </c>
      <c r="C24" s="34" t="s">
        <v>257</v>
      </c>
      <c r="D24" s="35">
        <v>10</v>
      </c>
      <c r="E24" s="35">
        <v>400</v>
      </c>
      <c r="F24" s="35"/>
      <c r="G24" s="35"/>
      <c r="H24" s="36">
        <f t="shared" ref="H24:H29" si="0">G24/E24</f>
        <v>0</v>
      </c>
      <c r="I24" s="37"/>
    </row>
    <row r="25" spans="1:9" s="8" customFormat="1" ht="20.100000000000001" customHeight="1" x14ac:dyDescent="0.2">
      <c r="A25" s="32" t="s">
        <v>713</v>
      </c>
      <c r="B25" s="33" t="s">
        <v>708</v>
      </c>
      <c r="C25" s="34" t="s">
        <v>257</v>
      </c>
      <c r="D25" s="35">
        <v>10</v>
      </c>
      <c r="E25" s="35">
        <v>400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1200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707</v>
      </c>
      <c r="B28" s="33" t="s">
        <v>708</v>
      </c>
      <c r="C28" s="34" t="s">
        <v>709</v>
      </c>
      <c r="D28" s="35" t="s">
        <v>710</v>
      </c>
      <c r="E28" s="35">
        <v>1200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SUM(E28:E28)</f>
        <v>1200</v>
      </c>
      <c r="F29" s="50"/>
      <c r="G29" s="50">
        <f>SUM(G28:G28)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 t="s">
        <v>649</v>
      </c>
      <c r="B32" s="82" t="s">
        <v>969</v>
      </c>
      <c r="C32" s="82"/>
      <c r="D32" s="82"/>
      <c r="E32" s="82"/>
      <c r="F32" s="82"/>
      <c r="G32" s="82"/>
      <c r="H32" s="82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2">
    <mergeCell ref="B32:H32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93E9-3F12-452E-B9D8-44647B2BB410}">
  <sheetPr>
    <pageSetUpPr fitToPage="1"/>
  </sheetPr>
  <dimension ref="A1:M77"/>
  <sheetViews>
    <sheetView zoomScale="80" zoomScaleNormal="80" workbookViewId="0">
      <selection activeCell="B33" sqref="B33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720</v>
      </c>
      <c r="B5" s="76"/>
      <c r="C5" s="76" t="s">
        <v>714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931</v>
      </c>
      <c r="C9" s="55"/>
      <c r="D9" s="56"/>
      <c r="E9" s="14"/>
      <c r="F9" s="19" t="s">
        <v>8</v>
      </c>
      <c r="G9" s="20">
        <v>1150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932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717</v>
      </c>
      <c r="B23" s="33" t="s">
        <v>715</v>
      </c>
      <c r="C23" s="34" t="s">
        <v>257</v>
      </c>
      <c r="D23" s="35">
        <v>10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718</v>
      </c>
      <c r="B24" s="33" t="s">
        <v>715</v>
      </c>
      <c r="C24" s="34" t="s">
        <v>257</v>
      </c>
      <c r="D24" s="35">
        <v>10</v>
      </c>
      <c r="E24" s="35">
        <v>400</v>
      </c>
      <c r="F24" s="35"/>
      <c r="G24" s="35"/>
      <c r="H24" s="36">
        <f t="shared" ref="H24:H29" si="0">G24/E24</f>
        <v>0</v>
      </c>
      <c r="I24" s="37"/>
    </row>
    <row r="25" spans="1:9" s="8" customFormat="1" ht="20.100000000000001" customHeight="1" x14ac:dyDescent="0.2">
      <c r="A25" s="32" t="s">
        <v>719</v>
      </c>
      <c r="B25" s="33" t="s">
        <v>715</v>
      </c>
      <c r="C25" s="34" t="s">
        <v>257</v>
      </c>
      <c r="D25" s="35">
        <v>10</v>
      </c>
      <c r="E25" s="35">
        <v>350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1150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716</v>
      </c>
      <c r="B28" s="33" t="s">
        <v>715</v>
      </c>
      <c r="C28" s="34" t="s">
        <v>250</v>
      </c>
      <c r="D28" s="35">
        <v>14</v>
      </c>
      <c r="E28" s="35">
        <v>800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SUM(E28:E28)</f>
        <v>800</v>
      </c>
      <c r="F29" s="50"/>
      <c r="G29" s="50">
        <f>SUM(G28:G28)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 t="s">
        <v>649</v>
      </c>
      <c r="B32" s="82" t="s">
        <v>968</v>
      </c>
      <c r="C32" s="82"/>
      <c r="D32" s="82"/>
      <c r="E32" s="82"/>
      <c r="F32" s="82"/>
      <c r="G32" s="82"/>
      <c r="H32" s="82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2">
    <mergeCell ref="B32:H32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9D16-1553-4131-AC26-CD2762393C75}">
  <sheetPr>
    <pageSetUpPr fitToPage="1"/>
  </sheetPr>
  <dimension ref="A1:M94"/>
  <sheetViews>
    <sheetView topLeftCell="A4" zoomScale="80" zoomScaleNormal="80" workbookViewId="0">
      <selection activeCell="B49" sqref="A49:H4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749</v>
      </c>
      <c r="B5" s="76"/>
      <c r="C5" s="76" t="s">
        <v>721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970</v>
      </c>
      <c r="C9" s="55"/>
      <c r="D9" s="56"/>
      <c r="E9" s="14"/>
      <c r="F9" s="19" t="s">
        <v>8</v>
      </c>
      <c r="G9" s="20">
        <v>2400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2400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14.5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14.5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148</v>
      </c>
      <c r="G20" s="14" t="s">
        <v>971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726</v>
      </c>
      <c r="B23" s="33" t="s">
        <v>723</v>
      </c>
      <c r="C23" s="34" t="s">
        <v>746</v>
      </c>
      <c r="D23" s="35" t="s">
        <v>747</v>
      </c>
      <c r="E23" s="35">
        <v>240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727</v>
      </c>
      <c r="B24" s="33" t="s">
        <v>723</v>
      </c>
      <c r="C24" s="34" t="s">
        <v>746</v>
      </c>
      <c r="D24" s="35" t="s">
        <v>747</v>
      </c>
      <c r="E24" s="35">
        <v>240</v>
      </c>
      <c r="F24" s="35"/>
      <c r="G24" s="38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728</v>
      </c>
      <c r="B25" s="33" t="s">
        <v>723</v>
      </c>
      <c r="C25" s="34" t="s">
        <v>746</v>
      </c>
      <c r="D25" s="35" t="s">
        <v>747</v>
      </c>
      <c r="E25" s="35">
        <v>240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729</v>
      </c>
      <c r="B26" s="33" t="s">
        <v>723</v>
      </c>
      <c r="C26" s="34" t="s">
        <v>746</v>
      </c>
      <c r="D26" s="35" t="s">
        <v>747</v>
      </c>
      <c r="E26" s="35">
        <v>240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730</v>
      </c>
      <c r="B27" s="33" t="s">
        <v>723</v>
      </c>
      <c r="C27" s="34" t="s">
        <v>746</v>
      </c>
      <c r="D27" s="35" t="s">
        <v>747</v>
      </c>
      <c r="E27" s="35">
        <v>240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731</v>
      </c>
      <c r="B28" s="33" t="s">
        <v>723</v>
      </c>
      <c r="C28" s="34" t="s">
        <v>746</v>
      </c>
      <c r="D28" s="35" t="s">
        <v>747</v>
      </c>
      <c r="E28" s="35">
        <v>240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732</v>
      </c>
      <c r="B29" s="33" t="s">
        <v>723</v>
      </c>
      <c r="C29" s="34" t="s">
        <v>746</v>
      </c>
      <c r="D29" s="35" t="s">
        <v>747</v>
      </c>
      <c r="E29" s="35">
        <v>240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733</v>
      </c>
      <c r="B30" s="33" t="s">
        <v>723</v>
      </c>
      <c r="C30" s="34" t="s">
        <v>746</v>
      </c>
      <c r="D30" s="35" t="s">
        <v>747</v>
      </c>
      <c r="E30" s="35">
        <v>240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734</v>
      </c>
      <c r="B31" s="33" t="s">
        <v>723</v>
      </c>
      <c r="C31" s="34" t="s">
        <v>746</v>
      </c>
      <c r="D31" s="35" t="s">
        <v>747</v>
      </c>
      <c r="E31" s="35">
        <v>240</v>
      </c>
      <c r="F31" s="35"/>
      <c r="G31" s="38"/>
      <c r="H31" s="36">
        <f t="shared" ref="H31:H37" si="1">G31/E31</f>
        <v>0</v>
      </c>
      <c r="I31" s="37"/>
    </row>
    <row r="32" spans="1:9" s="8" customFormat="1" ht="20.100000000000001" customHeight="1" x14ac:dyDescent="0.2">
      <c r="A32" s="32" t="s">
        <v>735</v>
      </c>
      <c r="B32" s="33" t="s">
        <v>723</v>
      </c>
      <c r="C32" s="34" t="s">
        <v>746</v>
      </c>
      <c r="D32" s="35" t="s">
        <v>747</v>
      </c>
      <c r="E32" s="35">
        <v>240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">
      <c r="A33" s="32" t="s">
        <v>736</v>
      </c>
      <c r="B33" s="33" t="s">
        <v>723</v>
      </c>
      <c r="C33" s="34" t="s">
        <v>746</v>
      </c>
      <c r="D33" s="35" t="s">
        <v>747</v>
      </c>
      <c r="E33" s="35">
        <v>240</v>
      </c>
      <c r="F33" s="35"/>
      <c r="G33" s="35"/>
      <c r="H33" s="36">
        <f t="shared" si="1"/>
        <v>0</v>
      </c>
      <c r="I33" s="37"/>
    </row>
    <row r="34" spans="1:9" s="8" customFormat="1" ht="20.100000000000001" customHeight="1" x14ac:dyDescent="0.2">
      <c r="A34" s="32" t="s">
        <v>737</v>
      </c>
      <c r="B34" s="33" t="s">
        <v>723</v>
      </c>
      <c r="C34" s="34" t="s">
        <v>746</v>
      </c>
      <c r="D34" s="35" t="s">
        <v>747</v>
      </c>
      <c r="E34" s="35">
        <v>240</v>
      </c>
      <c r="F34" s="35"/>
      <c r="G34" s="35"/>
      <c r="H34" s="36">
        <f t="shared" si="1"/>
        <v>0</v>
      </c>
      <c r="I34" s="37"/>
    </row>
    <row r="35" spans="1:9" s="8" customFormat="1" ht="20.100000000000001" customHeight="1" x14ac:dyDescent="0.2">
      <c r="A35" s="32" t="s">
        <v>738</v>
      </c>
      <c r="B35" s="33" t="s">
        <v>723</v>
      </c>
      <c r="C35" s="34" t="s">
        <v>746</v>
      </c>
      <c r="D35" s="35" t="s">
        <v>747</v>
      </c>
      <c r="E35" s="35">
        <v>240</v>
      </c>
      <c r="F35" s="35"/>
      <c r="G35" s="35"/>
      <c r="H35" s="36">
        <f t="shared" si="1"/>
        <v>0</v>
      </c>
      <c r="I35" s="37"/>
    </row>
    <row r="36" spans="1:9" s="8" customFormat="1" ht="20.100000000000001" customHeight="1" x14ac:dyDescent="0.2">
      <c r="A36" s="32" t="s">
        <v>739</v>
      </c>
      <c r="B36" s="33" t="s">
        <v>723</v>
      </c>
      <c r="C36" s="34" t="s">
        <v>746</v>
      </c>
      <c r="D36" s="35" t="s">
        <v>747</v>
      </c>
      <c r="E36" s="35">
        <v>240</v>
      </c>
      <c r="F36" s="35"/>
      <c r="G36" s="35"/>
      <c r="H36" s="36">
        <f t="shared" si="1"/>
        <v>0</v>
      </c>
      <c r="I36" s="37"/>
    </row>
    <row r="37" spans="1:9" s="8" customFormat="1" ht="20.100000000000001" customHeight="1" x14ac:dyDescent="0.2">
      <c r="A37" s="32" t="s">
        <v>740</v>
      </c>
      <c r="B37" s="33" t="s">
        <v>723</v>
      </c>
      <c r="C37" s="34" t="s">
        <v>746</v>
      </c>
      <c r="D37" s="35" t="s">
        <v>747</v>
      </c>
      <c r="E37" s="35">
        <v>240</v>
      </c>
      <c r="F37" s="35"/>
      <c r="G37" s="35"/>
      <c r="H37" s="36">
        <f t="shared" si="1"/>
        <v>0</v>
      </c>
      <c r="I37" s="37"/>
    </row>
    <row r="38" spans="1:9" s="8" customFormat="1" ht="20.100000000000001" customHeight="1" x14ac:dyDescent="0.2">
      <c r="A38" s="32" t="s">
        <v>741</v>
      </c>
      <c r="B38" s="33" t="s">
        <v>723</v>
      </c>
      <c r="C38" s="34" t="s">
        <v>746</v>
      </c>
      <c r="D38" s="35" t="s">
        <v>747</v>
      </c>
      <c r="E38" s="35">
        <v>240</v>
      </c>
      <c r="F38" s="35"/>
      <c r="G38" s="38"/>
      <c r="H38" s="36">
        <f t="shared" ref="H38:H46" si="2">G38/E38</f>
        <v>0</v>
      </c>
      <c r="I38" s="37"/>
    </row>
    <row r="39" spans="1:9" s="8" customFormat="1" ht="20.100000000000001" customHeight="1" x14ac:dyDescent="0.2">
      <c r="A39" s="32" t="s">
        <v>742</v>
      </c>
      <c r="B39" s="33" t="s">
        <v>723</v>
      </c>
      <c r="C39" s="34" t="s">
        <v>746</v>
      </c>
      <c r="D39" s="35" t="s">
        <v>747</v>
      </c>
      <c r="E39" s="35">
        <v>240</v>
      </c>
      <c r="F39" s="35"/>
      <c r="G39" s="35"/>
      <c r="H39" s="36">
        <f t="shared" si="2"/>
        <v>0</v>
      </c>
      <c r="I39" s="37"/>
    </row>
    <row r="40" spans="1:9" s="8" customFormat="1" ht="20.100000000000001" customHeight="1" x14ac:dyDescent="0.2">
      <c r="A40" s="32" t="s">
        <v>743</v>
      </c>
      <c r="B40" s="33" t="s">
        <v>723</v>
      </c>
      <c r="C40" s="34" t="s">
        <v>746</v>
      </c>
      <c r="D40" s="35" t="s">
        <v>747</v>
      </c>
      <c r="E40" s="35">
        <v>240</v>
      </c>
      <c r="F40" s="35"/>
      <c r="G40" s="35"/>
      <c r="H40" s="36">
        <f t="shared" si="2"/>
        <v>0</v>
      </c>
      <c r="I40" s="37"/>
    </row>
    <row r="41" spans="1:9" s="8" customFormat="1" ht="20.100000000000001" customHeight="1" x14ac:dyDescent="0.2">
      <c r="A41" s="32" t="s">
        <v>744</v>
      </c>
      <c r="B41" s="33" t="s">
        <v>723</v>
      </c>
      <c r="C41" s="34" t="s">
        <v>746</v>
      </c>
      <c r="D41" s="35" t="s">
        <v>747</v>
      </c>
      <c r="E41" s="35">
        <v>240</v>
      </c>
      <c r="F41" s="35"/>
      <c r="G41" s="35"/>
      <c r="H41" s="36">
        <f t="shared" si="2"/>
        <v>0</v>
      </c>
      <c r="I41" s="37"/>
    </row>
    <row r="42" spans="1:9" s="8" customFormat="1" ht="20.100000000000001" customHeight="1" x14ac:dyDescent="0.2">
      <c r="A42" s="32" t="s">
        <v>745</v>
      </c>
      <c r="B42" s="33" t="s">
        <v>723</v>
      </c>
      <c r="C42" s="34" t="s">
        <v>746</v>
      </c>
      <c r="D42" s="35" t="s">
        <v>747</v>
      </c>
      <c r="E42" s="35">
        <v>240</v>
      </c>
      <c r="F42" s="35"/>
      <c r="G42" s="35"/>
      <c r="H42" s="36">
        <f t="shared" si="2"/>
        <v>0</v>
      </c>
      <c r="I42" s="37"/>
    </row>
    <row r="43" spans="1:9" s="8" customFormat="1" ht="20.100000000000001" customHeight="1" x14ac:dyDescent="0.2">
      <c r="A43" s="49" t="s">
        <v>244</v>
      </c>
      <c r="B43" s="33"/>
      <c r="C43" s="34"/>
      <c r="D43" s="35"/>
      <c r="E43" s="50">
        <f>SUM(E23:E42)</f>
        <v>4800</v>
      </c>
      <c r="F43" s="50"/>
      <c r="G43" s="50">
        <f>SUM(G23:G42)</f>
        <v>0</v>
      </c>
      <c r="H43" s="51">
        <f t="shared" si="2"/>
        <v>0</v>
      </c>
      <c r="I43" s="37"/>
    </row>
    <row r="44" spans="1:9" s="8" customFormat="1" ht="20.100000000000001" customHeight="1" x14ac:dyDescent="0.2">
      <c r="A44" s="32"/>
      <c r="B44" s="33"/>
      <c r="C44" s="34"/>
      <c r="D44" s="35"/>
      <c r="E44" s="35"/>
      <c r="F44" s="35"/>
      <c r="G44" s="35"/>
      <c r="H44" s="36"/>
      <c r="I44" s="37"/>
    </row>
    <row r="45" spans="1:9" s="8" customFormat="1" ht="20.100000000000001" customHeight="1" x14ac:dyDescent="0.2">
      <c r="A45" s="32" t="s">
        <v>722</v>
      </c>
      <c r="B45" s="33" t="s">
        <v>723</v>
      </c>
      <c r="C45" s="34" t="s">
        <v>724</v>
      </c>
      <c r="D45" s="35"/>
      <c r="E45" s="35">
        <v>4800</v>
      </c>
      <c r="F45" s="35"/>
      <c r="G45" s="35"/>
      <c r="H45" s="36">
        <f t="shared" si="2"/>
        <v>0</v>
      </c>
      <c r="I45" s="37"/>
    </row>
    <row r="46" spans="1:9" s="8" customFormat="1" ht="20.100000000000001" customHeight="1" x14ac:dyDescent="0.2">
      <c r="A46" s="49" t="s">
        <v>248</v>
      </c>
      <c r="B46" s="33"/>
      <c r="C46" s="34"/>
      <c r="D46" s="35"/>
      <c r="E46" s="50">
        <f>SUM(E45:E45)</f>
        <v>4800</v>
      </c>
      <c r="F46" s="50"/>
      <c r="G46" s="50">
        <f>SUM(G45:G45)</f>
        <v>0</v>
      </c>
      <c r="H46" s="51">
        <f t="shared" si="2"/>
        <v>0</v>
      </c>
      <c r="I46" s="37"/>
    </row>
    <row r="47" spans="1:9" s="8" customFormat="1" ht="20.100000000000001" customHeight="1" thickBot="1" x14ac:dyDescent="0.25">
      <c r="A47" s="39"/>
      <c r="B47" s="40"/>
      <c r="C47" s="41"/>
      <c r="D47" s="42"/>
      <c r="E47" s="42"/>
      <c r="F47" s="42"/>
      <c r="G47" s="42"/>
      <c r="H47" s="27"/>
      <c r="I47" s="37"/>
    </row>
    <row r="48" spans="1:9" x14ac:dyDescent="0.25">
      <c r="A48" s="43"/>
      <c r="B48" s="43"/>
    </row>
    <row r="49" spans="1:8" ht="26.25" customHeight="1" x14ac:dyDescent="0.25">
      <c r="A49" s="43" t="s">
        <v>649</v>
      </c>
      <c r="B49" s="80" t="s">
        <v>750</v>
      </c>
      <c r="C49" s="80"/>
      <c r="D49" s="80"/>
      <c r="E49" s="80"/>
      <c r="F49" s="80"/>
      <c r="G49" s="80"/>
      <c r="H49" s="80"/>
    </row>
    <row r="50" spans="1:8" ht="27.75" customHeight="1" x14ac:dyDescent="0.25">
      <c r="A50" s="43"/>
      <c r="B50" s="80" t="s">
        <v>965</v>
      </c>
      <c r="C50" s="80"/>
      <c r="D50" s="80"/>
      <c r="E50" s="80"/>
      <c r="F50" s="80"/>
      <c r="G50" s="80"/>
      <c r="H50" s="80"/>
    </row>
    <row r="51" spans="1:8" x14ac:dyDescent="0.25">
      <c r="A51" s="44"/>
      <c r="B51" s="44"/>
    </row>
    <row r="52" spans="1:8" x14ac:dyDescent="0.25">
      <c r="A52" s="43"/>
      <c r="B52" s="43"/>
    </row>
    <row r="53" spans="1:8" x14ac:dyDescent="0.25">
      <c r="A53" s="43"/>
      <c r="B53" s="43"/>
    </row>
    <row r="54" spans="1:8" x14ac:dyDescent="0.25">
      <c r="A54" s="44"/>
      <c r="B54" s="44"/>
    </row>
    <row r="55" spans="1:8" x14ac:dyDescent="0.25">
      <c r="A55" s="44"/>
      <c r="B55" s="44"/>
    </row>
    <row r="56" spans="1:8" x14ac:dyDescent="0.25">
      <c r="A56" s="44"/>
      <c r="B56" s="44"/>
    </row>
    <row r="57" spans="1:8" x14ac:dyDescent="0.25">
      <c r="A57" s="44"/>
      <c r="B57" s="44"/>
    </row>
    <row r="58" spans="1:8" x14ac:dyDescent="0.25">
      <c r="A58" s="44"/>
      <c r="B58" s="44"/>
    </row>
    <row r="59" spans="1:8" x14ac:dyDescent="0.25">
      <c r="A59" s="44"/>
      <c r="B59" s="44"/>
    </row>
    <row r="60" spans="1:8" x14ac:dyDescent="0.25">
      <c r="A60" s="45"/>
      <c r="B60" s="45"/>
    </row>
    <row r="61" spans="1:8" x14ac:dyDescent="0.25">
      <c r="A61" s="43"/>
      <c r="B61" s="43"/>
    </row>
    <row r="62" spans="1:8" x14ac:dyDescent="0.25">
      <c r="A62" s="43"/>
      <c r="B62" s="43"/>
    </row>
    <row r="63" spans="1:8" x14ac:dyDescent="0.25">
      <c r="A63" s="43"/>
      <c r="B63" s="43"/>
    </row>
    <row r="64" spans="1:8" x14ac:dyDescent="0.25">
      <c r="A64" s="43"/>
      <c r="B64" s="43"/>
    </row>
    <row r="65" spans="1:2" x14ac:dyDescent="0.25">
      <c r="A65" s="43"/>
      <c r="B65" s="43"/>
    </row>
    <row r="66" spans="1:2" x14ac:dyDescent="0.25">
      <c r="A66" s="43"/>
      <c r="B66" s="43"/>
    </row>
    <row r="67" spans="1:2" x14ac:dyDescent="0.25">
      <c r="A67" s="43"/>
      <c r="B67" s="43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4"/>
      <c r="B70" s="44"/>
    </row>
    <row r="71" spans="1:2" x14ac:dyDescent="0.25">
      <c r="A71" s="44"/>
      <c r="B71" s="44"/>
    </row>
    <row r="72" spans="1:2" x14ac:dyDescent="0.25">
      <c r="A72" s="44"/>
      <c r="B72" s="44"/>
    </row>
    <row r="73" spans="1:2" x14ac:dyDescent="0.25">
      <c r="A73" s="44"/>
      <c r="B73" s="44"/>
    </row>
    <row r="74" spans="1:2" x14ac:dyDescent="0.25">
      <c r="A74" s="46"/>
      <c r="B74" s="46"/>
    </row>
    <row r="75" spans="1:2" x14ac:dyDescent="0.25">
      <c r="A75" s="46"/>
      <c r="B75" s="46"/>
    </row>
    <row r="91" spans="1:2" x14ac:dyDescent="0.25">
      <c r="A91" s="47"/>
      <c r="B91" s="47"/>
    </row>
    <row r="92" spans="1:2" x14ac:dyDescent="0.25">
      <c r="A92" s="46"/>
      <c r="B92" s="46"/>
    </row>
    <row r="93" spans="1:2" x14ac:dyDescent="0.25">
      <c r="A93" s="43"/>
      <c r="B93" s="43"/>
    </row>
    <row r="94" spans="1:2" x14ac:dyDescent="0.25">
      <c r="A94" s="44"/>
      <c r="B94" s="44"/>
    </row>
  </sheetData>
  <mergeCells count="23">
    <mergeCell ref="B50:H50"/>
    <mergeCell ref="B18:D18"/>
    <mergeCell ref="B19:D19"/>
    <mergeCell ref="A21:D21"/>
    <mergeCell ref="B49:H49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51" max="16383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F10C-4076-4402-A2FE-B46C3EB72B92}">
  <sheetPr>
    <pageSetUpPr fitToPage="1"/>
  </sheetPr>
  <dimension ref="A1:M66"/>
  <sheetViews>
    <sheetView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748</v>
      </c>
      <c r="B5" s="76"/>
      <c r="C5" s="76" t="s">
        <v>721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970</v>
      </c>
      <c r="C9" s="55"/>
      <c r="D9" s="56"/>
      <c r="E9" s="14"/>
      <c r="F9" s="19" t="s">
        <v>8</v>
      </c>
      <c r="G9" s="20">
        <v>2400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2400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14.5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8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8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8" s="8" customFormat="1" ht="20.100000000000001" customHeight="1" thickBot="1" x14ac:dyDescent="0.25">
      <c r="A19" s="28" t="s">
        <v>25</v>
      </c>
      <c r="B19" s="57">
        <v>14.5</v>
      </c>
      <c r="C19" s="58"/>
      <c r="D19" s="59"/>
      <c r="E19" s="14"/>
      <c r="F19" s="14"/>
      <c r="G19" s="14"/>
      <c r="H19" s="14"/>
    </row>
    <row r="20" spans="1:8" s="8" customFormat="1" ht="20.100000000000001" customHeight="1" x14ac:dyDescent="0.25">
      <c r="A20" s="14"/>
      <c r="B20" s="14"/>
      <c r="C20" s="14"/>
      <c r="D20" s="14"/>
      <c r="E20" s="14"/>
      <c r="F20" t="s">
        <v>148</v>
      </c>
      <c r="G20" s="14" t="s">
        <v>971</v>
      </c>
      <c r="H20" s="14"/>
    </row>
    <row r="21" spans="1:8" s="8" customFormat="1" ht="16.5" customHeight="1" x14ac:dyDescent="0.2">
      <c r="A21" s="60"/>
      <c r="B21" s="60"/>
      <c r="C21" s="60"/>
      <c r="D21" s="60"/>
      <c r="E21" s="14"/>
      <c r="F21" s="14"/>
      <c r="G21" s="14"/>
      <c r="H21" s="14"/>
    </row>
    <row r="22" spans="1:8" ht="26.25" customHeight="1" x14ac:dyDescent="0.25">
      <c r="A22" s="43" t="s">
        <v>649</v>
      </c>
      <c r="B22" s="80" t="s">
        <v>750</v>
      </c>
      <c r="C22" s="80"/>
      <c r="D22" s="80"/>
      <c r="E22" s="80"/>
      <c r="F22" s="80"/>
      <c r="G22" s="80"/>
      <c r="H22" s="80"/>
    </row>
    <row r="23" spans="1:8" ht="27.75" customHeight="1" x14ac:dyDescent="0.25">
      <c r="A23" s="43"/>
      <c r="B23" s="80" t="s">
        <v>965</v>
      </c>
      <c r="C23" s="80"/>
      <c r="D23" s="80"/>
      <c r="E23" s="80"/>
      <c r="F23" s="80"/>
      <c r="G23" s="80"/>
      <c r="H23" s="80"/>
    </row>
    <row r="24" spans="1:8" x14ac:dyDescent="0.25">
      <c r="A24" s="43"/>
      <c r="B24" s="43"/>
    </row>
    <row r="25" spans="1:8" x14ac:dyDescent="0.25">
      <c r="A25" s="43"/>
      <c r="B25" s="43"/>
    </row>
    <row r="26" spans="1:8" x14ac:dyDescent="0.25">
      <c r="A26" s="44"/>
      <c r="B26" s="44"/>
    </row>
    <row r="27" spans="1:8" x14ac:dyDescent="0.25">
      <c r="A27" s="44"/>
      <c r="B27" s="44"/>
    </row>
    <row r="28" spans="1:8" x14ac:dyDescent="0.25">
      <c r="A28" s="44"/>
      <c r="B28" s="44"/>
    </row>
    <row r="29" spans="1:8" x14ac:dyDescent="0.25">
      <c r="A29" s="44"/>
      <c r="B29" s="44"/>
    </row>
    <row r="30" spans="1:8" x14ac:dyDescent="0.25">
      <c r="A30" s="44"/>
      <c r="B30" s="44"/>
    </row>
    <row r="31" spans="1:8" x14ac:dyDescent="0.25">
      <c r="A31" s="44"/>
      <c r="B31" s="44"/>
    </row>
    <row r="32" spans="1:8" x14ac:dyDescent="0.25">
      <c r="A32" s="45"/>
      <c r="B32" s="45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6"/>
      <c r="B46" s="46"/>
    </row>
    <row r="47" spans="1:2" x14ac:dyDescent="0.25">
      <c r="A47" s="46"/>
      <c r="B47" s="46"/>
    </row>
    <row r="63" spans="1:2" x14ac:dyDescent="0.25">
      <c r="A63" s="47"/>
      <c r="B63" s="47"/>
    </row>
    <row r="64" spans="1:2" x14ac:dyDescent="0.25">
      <c r="A64" s="46"/>
      <c r="B64" s="46"/>
    </row>
    <row r="65" spans="1:2" x14ac:dyDescent="0.25">
      <c r="A65" s="43"/>
      <c r="B65" s="43"/>
    </row>
    <row r="66" spans="1:2" x14ac:dyDescent="0.25">
      <c r="A66" s="44"/>
      <c r="B66" s="44"/>
    </row>
  </sheetData>
  <mergeCells count="23">
    <mergeCell ref="B23:H23"/>
    <mergeCell ref="B18:D18"/>
    <mergeCell ref="B19:D19"/>
    <mergeCell ref="A21:D21"/>
    <mergeCell ref="B22:H22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91" orientation="portrait" r:id="rId1"/>
  <rowBreaks count="1" manualBreakCount="1">
    <brk id="23" max="16383" man="1"/>
  </row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C026-84BA-46BA-B4A3-39D40867B6DF}">
  <sheetPr>
    <pageSetUpPr fitToPage="1"/>
  </sheetPr>
  <dimension ref="A1:M79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752</v>
      </c>
      <c r="B5" s="76"/>
      <c r="C5" s="76" t="s">
        <v>751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972</v>
      </c>
      <c r="C9" s="55"/>
      <c r="D9" s="56"/>
      <c r="E9" s="14"/>
      <c r="F9" s="19" t="s">
        <v>8</v>
      </c>
      <c r="G9" s="20">
        <v>750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9.3000000000000007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9.3000000000000007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169</v>
      </c>
      <c r="G20" s="14" t="s">
        <v>976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725</v>
      </c>
      <c r="B23" s="33" t="s">
        <v>765</v>
      </c>
      <c r="C23" s="34" t="s">
        <v>259</v>
      </c>
      <c r="D23" s="35">
        <v>8</v>
      </c>
      <c r="E23" s="35">
        <v>150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761</v>
      </c>
      <c r="B24" s="33" t="s">
        <v>756</v>
      </c>
      <c r="C24" s="34" t="s">
        <v>259</v>
      </c>
      <c r="D24" s="35">
        <v>8</v>
      </c>
      <c r="E24" s="35">
        <v>150</v>
      </c>
      <c r="F24" s="35"/>
      <c r="G24" s="35"/>
      <c r="H24" s="36">
        <f t="shared" ref="H24:H32" si="0">G24/E24</f>
        <v>0</v>
      </c>
      <c r="I24" s="37"/>
    </row>
    <row r="25" spans="1:9" s="8" customFormat="1" ht="20.100000000000001" customHeight="1" x14ac:dyDescent="0.2">
      <c r="A25" s="32" t="s">
        <v>762</v>
      </c>
      <c r="B25" s="33" t="s">
        <v>756</v>
      </c>
      <c r="C25" s="34" t="s">
        <v>259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763</v>
      </c>
      <c r="B26" s="33" t="s">
        <v>756</v>
      </c>
      <c r="C26" s="34" t="s">
        <v>259</v>
      </c>
      <c r="D26" s="35">
        <v>8</v>
      </c>
      <c r="E26" s="35">
        <v>150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764</v>
      </c>
      <c r="B27" s="33" t="s">
        <v>756</v>
      </c>
      <c r="C27" s="34" t="s">
        <v>259</v>
      </c>
      <c r="D27" s="35">
        <v>8</v>
      </c>
      <c r="E27" s="35">
        <v>150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244</v>
      </c>
      <c r="B28" s="33"/>
      <c r="C28" s="34"/>
      <c r="D28" s="35"/>
      <c r="E28" s="50">
        <f>SUM(E23:E27)</f>
        <v>750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754</v>
      </c>
      <c r="B30" s="33" t="s">
        <v>756</v>
      </c>
      <c r="C30" s="34" t="s">
        <v>250</v>
      </c>
      <c r="D30" s="35">
        <v>14</v>
      </c>
      <c r="E30" s="35">
        <v>800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755</v>
      </c>
      <c r="B31" s="33" t="s">
        <v>756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248</v>
      </c>
      <c r="B32" s="33"/>
      <c r="C32" s="34"/>
      <c r="D32" s="35"/>
      <c r="E32" s="50">
        <f>SUM(E30:E31)</f>
        <v>1600</v>
      </c>
      <c r="F32" s="50"/>
      <c r="G32" s="50">
        <f>SUM(G30:G31)</f>
        <v>0</v>
      </c>
      <c r="H32" s="51">
        <f t="shared" si="0"/>
        <v>0</v>
      </c>
      <c r="I32" s="37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 t="s">
        <v>649</v>
      </c>
      <c r="B35" s="82" t="s">
        <v>958</v>
      </c>
      <c r="C35" s="82"/>
      <c r="D35" s="82"/>
      <c r="E35" s="82"/>
      <c r="F35" s="82"/>
      <c r="G35" s="82"/>
      <c r="H35" s="82"/>
    </row>
    <row r="36" spans="1:9" x14ac:dyDescent="0.25">
      <c r="A36" s="44"/>
      <c r="B36" s="44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2">
    <mergeCell ref="B35:H35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6568-CF9D-4597-976A-8E5AA5EC079C}">
  <sheetPr>
    <pageSetUpPr fitToPage="1"/>
  </sheetPr>
  <dimension ref="A1:M85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753</v>
      </c>
      <c r="B5" s="76"/>
      <c r="C5" s="76" t="s">
        <v>751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974</v>
      </c>
      <c r="C9" s="55"/>
      <c r="D9" s="56"/>
      <c r="E9" s="14"/>
      <c r="F9" s="19" t="s">
        <v>8</v>
      </c>
      <c r="G9" s="20">
        <v>1800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2400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13.2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13.2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171</v>
      </c>
      <c r="G20" s="14" t="s">
        <v>975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757</v>
      </c>
      <c r="B23" s="33" t="s">
        <v>767</v>
      </c>
      <c r="C23" s="34" t="s">
        <v>259</v>
      </c>
      <c r="D23" s="35">
        <v>8</v>
      </c>
      <c r="E23" s="35">
        <v>275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758</v>
      </c>
      <c r="B24" s="33" t="s">
        <v>772</v>
      </c>
      <c r="C24" s="34" t="s">
        <v>258</v>
      </c>
      <c r="D24" s="35">
        <v>6</v>
      </c>
      <c r="E24" s="35">
        <v>75</v>
      </c>
      <c r="F24" s="35"/>
      <c r="G24" s="35"/>
      <c r="H24" s="36">
        <f t="shared" ref="H24:H26" si="0">G24/E24</f>
        <v>0</v>
      </c>
      <c r="I24" s="37"/>
    </row>
    <row r="25" spans="1:9" s="8" customFormat="1" ht="20.100000000000001" customHeight="1" x14ac:dyDescent="0.2">
      <c r="A25" s="32" t="s">
        <v>759</v>
      </c>
      <c r="B25" s="33" t="s">
        <v>773</v>
      </c>
      <c r="C25" s="34" t="s">
        <v>258</v>
      </c>
      <c r="D25" s="35">
        <v>6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760</v>
      </c>
      <c r="B26" s="33" t="s">
        <v>774</v>
      </c>
      <c r="C26" s="34" t="s">
        <v>258</v>
      </c>
      <c r="D26" s="35">
        <v>6</v>
      </c>
      <c r="E26" s="35">
        <v>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768</v>
      </c>
      <c r="B27" s="33" t="s">
        <v>767</v>
      </c>
      <c r="C27" s="34" t="s">
        <v>259</v>
      </c>
      <c r="D27" s="35">
        <v>8</v>
      </c>
      <c r="E27" s="35">
        <v>275</v>
      </c>
      <c r="F27" s="35"/>
      <c r="G27" s="35"/>
      <c r="H27" s="36">
        <f>G27/E27</f>
        <v>0</v>
      </c>
      <c r="I27" s="37"/>
    </row>
    <row r="28" spans="1:9" s="8" customFormat="1" ht="20.100000000000001" customHeight="1" x14ac:dyDescent="0.2">
      <c r="A28" s="32" t="s">
        <v>769</v>
      </c>
      <c r="B28" s="33" t="s">
        <v>767</v>
      </c>
      <c r="C28" s="34" t="s">
        <v>259</v>
      </c>
      <c r="D28" s="35">
        <v>8</v>
      </c>
      <c r="E28" s="35">
        <v>275</v>
      </c>
      <c r="F28" s="35"/>
      <c r="G28" s="35"/>
      <c r="H28" s="36">
        <f t="shared" ref="H28:H37" si="1">G28/E28</f>
        <v>0</v>
      </c>
      <c r="I28" s="37"/>
    </row>
    <row r="29" spans="1:9" s="8" customFormat="1" ht="20.100000000000001" customHeight="1" x14ac:dyDescent="0.2">
      <c r="A29" s="32" t="s">
        <v>770</v>
      </c>
      <c r="B29" s="33" t="s">
        <v>767</v>
      </c>
      <c r="C29" s="34" t="s">
        <v>259</v>
      </c>
      <c r="D29" s="35">
        <v>8</v>
      </c>
      <c r="E29" s="35">
        <v>275</v>
      </c>
      <c r="F29" s="35"/>
      <c r="G29" s="35"/>
      <c r="H29" s="36">
        <f t="shared" si="1"/>
        <v>0</v>
      </c>
      <c r="I29" s="37"/>
    </row>
    <row r="30" spans="1:9" s="8" customFormat="1" ht="20.100000000000001" customHeight="1" x14ac:dyDescent="0.2">
      <c r="A30" s="32" t="s">
        <v>771</v>
      </c>
      <c r="B30" s="33" t="s">
        <v>767</v>
      </c>
      <c r="C30" s="34" t="s">
        <v>259</v>
      </c>
      <c r="D30" s="35">
        <v>8</v>
      </c>
      <c r="E30" s="35">
        <v>275</v>
      </c>
      <c r="F30" s="35"/>
      <c r="G30" s="35"/>
      <c r="H30" s="36">
        <f t="shared" ref="H30" si="2">G30/E30</f>
        <v>0</v>
      </c>
      <c r="I30" s="37"/>
    </row>
    <row r="31" spans="1:9" s="8" customFormat="1" ht="20.100000000000001" customHeight="1" x14ac:dyDescent="0.2">
      <c r="A31" s="32" t="s">
        <v>775</v>
      </c>
      <c r="B31" s="33" t="s">
        <v>767</v>
      </c>
      <c r="C31" s="34" t="s">
        <v>259</v>
      </c>
      <c r="D31" s="35">
        <v>8</v>
      </c>
      <c r="E31" s="35">
        <v>200</v>
      </c>
      <c r="F31" s="35"/>
      <c r="G31" s="35"/>
      <c r="H31" s="36">
        <f t="shared" si="1"/>
        <v>0</v>
      </c>
      <c r="I31" s="37"/>
    </row>
    <row r="32" spans="1:9" s="8" customFormat="1" ht="20.100000000000001" customHeight="1" x14ac:dyDescent="0.2">
      <c r="A32" s="49" t="s">
        <v>244</v>
      </c>
      <c r="B32" s="33"/>
      <c r="C32" s="34"/>
      <c r="D32" s="35"/>
      <c r="E32" s="50">
        <f>SUM(E23:E31)</f>
        <v>1800</v>
      </c>
      <c r="F32" s="50"/>
      <c r="G32" s="50">
        <f>SUM(G23:G31)</f>
        <v>0</v>
      </c>
      <c r="H32" s="51">
        <f t="shared" si="1"/>
        <v>0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766</v>
      </c>
      <c r="B34" s="33" t="s">
        <v>767</v>
      </c>
      <c r="C34" s="33" t="s">
        <v>250</v>
      </c>
      <c r="D34" s="34">
        <v>14</v>
      </c>
      <c r="E34" s="35">
        <v>800</v>
      </c>
      <c r="F34" s="35"/>
      <c r="G34" s="35"/>
      <c r="H34" s="36">
        <f t="shared" si="1"/>
        <v>0</v>
      </c>
      <c r="I34" s="37"/>
    </row>
    <row r="35" spans="1:9" s="8" customFormat="1" ht="20.100000000000001" customHeight="1" x14ac:dyDescent="0.2">
      <c r="A35" s="32" t="s">
        <v>766</v>
      </c>
      <c r="B35" s="33" t="s">
        <v>767</v>
      </c>
      <c r="C35" s="33" t="s">
        <v>250</v>
      </c>
      <c r="D35" s="34">
        <v>14</v>
      </c>
      <c r="E35" s="35">
        <v>800</v>
      </c>
      <c r="F35" s="35"/>
      <c r="G35" s="35"/>
      <c r="H35" s="36">
        <f t="shared" si="1"/>
        <v>0</v>
      </c>
      <c r="I35" s="37"/>
    </row>
    <row r="36" spans="1:9" s="8" customFormat="1" ht="20.100000000000001" customHeight="1" x14ac:dyDescent="0.2">
      <c r="A36" s="32" t="s">
        <v>766</v>
      </c>
      <c r="B36" s="33" t="s">
        <v>767</v>
      </c>
      <c r="C36" s="33" t="s">
        <v>250</v>
      </c>
      <c r="D36" s="34">
        <v>14</v>
      </c>
      <c r="E36" s="35">
        <v>800</v>
      </c>
      <c r="F36" s="35"/>
      <c r="G36" s="35"/>
      <c r="H36" s="36">
        <f t="shared" si="1"/>
        <v>0</v>
      </c>
      <c r="I36" s="37"/>
    </row>
    <row r="37" spans="1:9" s="8" customFormat="1" ht="20.100000000000001" customHeight="1" x14ac:dyDescent="0.2">
      <c r="A37" s="49" t="s">
        <v>248</v>
      </c>
      <c r="B37" s="33"/>
      <c r="C37" s="34"/>
      <c r="D37" s="35"/>
      <c r="E37" s="50">
        <f>SUM(E34:E36)</f>
        <v>2400</v>
      </c>
      <c r="F37" s="50"/>
      <c r="G37" s="50">
        <f>SUM(G34:G36)</f>
        <v>0</v>
      </c>
      <c r="H37" s="51">
        <f t="shared" si="1"/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 t="s">
        <v>649</v>
      </c>
      <c r="B40" s="82" t="s">
        <v>973</v>
      </c>
      <c r="C40" s="82"/>
      <c r="D40" s="82"/>
      <c r="E40" s="82"/>
      <c r="F40" s="82"/>
      <c r="G40" s="82"/>
      <c r="H40" s="82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2">
    <mergeCell ref="B40:H4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2" max="16383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769D-3B84-4919-B3F7-9DBDD8B37BBE}">
  <sheetPr>
    <pageSetUpPr fitToPage="1"/>
  </sheetPr>
  <dimension ref="A1:M80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776</v>
      </c>
      <c r="B5" s="76"/>
      <c r="C5" s="76" t="s">
        <v>777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940</v>
      </c>
      <c r="C9" s="55"/>
      <c r="D9" s="56"/>
      <c r="E9" s="14"/>
      <c r="F9" s="19" t="s">
        <v>8</v>
      </c>
      <c r="G9" s="20">
        <v>1200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1200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8.9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8.9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68</v>
      </c>
      <c r="G20" s="14" t="s">
        <v>941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782</v>
      </c>
      <c r="B23" s="33" t="s">
        <v>788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783</v>
      </c>
      <c r="B24" s="33" t="s">
        <v>789</v>
      </c>
      <c r="C24" s="34" t="s">
        <v>258</v>
      </c>
      <c r="D24" s="35">
        <v>6</v>
      </c>
      <c r="E24" s="35">
        <v>50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784</v>
      </c>
      <c r="B25" s="33" t="s">
        <v>781</v>
      </c>
      <c r="C25" s="34" t="s">
        <v>258</v>
      </c>
      <c r="D25" s="35">
        <v>6</v>
      </c>
      <c r="E25" s="35">
        <v>100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785</v>
      </c>
      <c r="B26" s="33" t="s">
        <v>780</v>
      </c>
      <c r="C26" s="34" t="s">
        <v>257</v>
      </c>
      <c r="D26" s="35">
        <v>10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786</v>
      </c>
      <c r="B27" s="33" t="s">
        <v>780</v>
      </c>
      <c r="C27" s="34" t="s">
        <v>257</v>
      </c>
      <c r="D27" s="35">
        <v>10</v>
      </c>
      <c r="E27" s="35">
        <v>350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787</v>
      </c>
      <c r="B28" s="33" t="s">
        <v>780</v>
      </c>
      <c r="C28" s="34" t="s">
        <v>257</v>
      </c>
      <c r="D28" s="35">
        <v>10</v>
      </c>
      <c r="E28" s="35">
        <v>350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1200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778</v>
      </c>
      <c r="B31" s="33" t="s">
        <v>781</v>
      </c>
      <c r="C31" s="34" t="s">
        <v>256</v>
      </c>
      <c r="D31" s="35">
        <v>8</v>
      </c>
      <c r="E31" s="35">
        <v>200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779</v>
      </c>
      <c r="B32" s="33" t="s">
        <v>780</v>
      </c>
      <c r="C32" s="34" t="s">
        <v>250</v>
      </c>
      <c r="D32" s="35">
        <v>14</v>
      </c>
      <c r="E32" s="35">
        <v>1000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1200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0B26-0F87-465D-B1A5-DF5E1955909A}">
  <sheetPr>
    <pageSetUpPr fitToPage="1"/>
  </sheetPr>
  <dimension ref="A1:M80"/>
  <sheetViews>
    <sheetView topLeftCell="A4" zoomScale="80" zoomScaleNormal="80" workbookViewId="0">
      <selection activeCell="J22" sqref="J2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791</v>
      </c>
      <c r="B5" s="76"/>
      <c r="C5" s="76" t="s">
        <v>790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794</v>
      </c>
      <c r="B23" s="33" t="s">
        <v>801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795</v>
      </c>
      <c r="B24" s="33" t="s">
        <v>801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796</v>
      </c>
      <c r="B25" s="33" t="s">
        <v>801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797</v>
      </c>
      <c r="B26" s="33" t="s">
        <v>800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798</v>
      </c>
      <c r="B27" s="33" t="s">
        <v>800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799</v>
      </c>
      <c r="B28" s="33" t="s">
        <v>800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792</v>
      </c>
      <c r="B31" s="33" t="s">
        <v>800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793</v>
      </c>
      <c r="B32" s="33" t="s">
        <v>801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24D7-2B8B-435E-803A-B2931C680C72}">
  <sheetPr>
    <pageSetUpPr fitToPage="1"/>
  </sheetPr>
  <dimension ref="A1:M81"/>
  <sheetViews>
    <sheetView zoomScale="80" zoomScaleNormal="80" workbookViewId="0">
      <selection activeCell="G20" sqref="G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802</v>
      </c>
      <c r="B5" s="76"/>
      <c r="C5" s="76" t="s">
        <v>803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810</v>
      </c>
      <c r="B23" s="33" t="s">
        <v>824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811</v>
      </c>
      <c r="B24" s="33" t="s">
        <v>824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4" si="0">G24/E24</f>
        <v>0</v>
      </c>
      <c r="I24" s="37"/>
    </row>
    <row r="25" spans="1:9" s="8" customFormat="1" ht="20.100000000000001" customHeight="1" x14ac:dyDescent="0.2">
      <c r="A25" s="32" t="s">
        <v>812</v>
      </c>
      <c r="B25" s="33" t="s">
        <v>824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813</v>
      </c>
      <c r="B26" s="33" t="s">
        <v>825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814</v>
      </c>
      <c r="B27" s="33" t="s">
        <v>825</v>
      </c>
      <c r="C27" s="34" t="s">
        <v>257</v>
      </c>
      <c r="D27" s="35">
        <v>10</v>
      </c>
      <c r="E27" s="35">
        <v>250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815</v>
      </c>
      <c r="B28" s="33" t="s">
        <v>825</v>
      </c>
      <c r="C28" s="34" t="s">
        <v>257</v>
      </c>
      <c r="D28" s="35">
        <v>10</v>
      </c>
      <c r="E28" s="35">
        <v>250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816</v>
      </c>
      <c r="B29" s="33" t="s">
        <v>823</v>
      </c>
      <c r="C29" s="34" t="s">
        <v>258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244</v>
      </c>
      <c r="B30" s="33"/>
      <c r="C30" s="34"/>
      <c r="D30" s="35"/>
      <c r="E30" s="50">
        <f>SUM(E23:E29)</f>
        <v>1600</v>
      </c>
      <c r="F30" s="50"/>
      <c r="G30" s="50">
        <f>SUM(G23:G29)</f>
        <v>0</v>
      </c>
      <c r="H30" s="51">
        <f t="shared" si="0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806</v>
      </c>
      <c r="B32" s="33" t="s">
        <v>825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809</v>
      </c>
      <c r="B33" s="33" t="s">
        <v>824</v>
      </c>
      <c r="C33" s="34" t="s">
        <v>250</v>
      </c>
      <c r="D33" s="35">
        <v>14</v>
      </c>
      <c r="E33" s="35">
        <v>800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49" t="s">
        <v>248</v>
      </c>
      <c r="B34" s="33"/>
      <c r="C34" s="34"/>
      <c r="D34" s="35"/>
      <c r="E34" s="50">
        <f>SUM(E32:E33)</f>
        <v>1600</v>
      </c>
      <c r="F34" s="50"/>
      <c r="G34" s="50">
        <f>SUM(G32:G33)</f>
        <v>0</v>
      </c>
      <c r="H34" s="51">
        <f t="shared" si="0"/>
        <v>0</v>
      </c>
      <c r="I34" s="37"/>
    </row>
    <row r="35" spans="1:9" s="8" customFormat="1" ht="20.100000000000001" customHeight="1" thickBot="1" x14ac:dyDescent="0.25">
      <c r="A35" s="39"/>
      <c r="B35" s="40"/>
      <c r="C35" s="41"/>
      <c r="D35" s="42"/>
      <c r="E35" s="42"/>
      <c r="F35" s="42"/>
      <c r="G35" s="42"/>
      <c r="H35" s="27"/>
      <c r="I35" s="37"/>
    </row>
    <row r="36" spans="1:9" x14ac:dyDescent="0.25">
      <c r="A36" s="43"/>
      <c r="B36" s="43"/>
    </row>
    <row r="37" spans="1:9" x14ac:dyDescent="0.25">
      <c r="A37" s="43"/>
      <c r="B37" s="43"/>
    </row>
    <row r="38" spans="1:9" x14ac:dyDescent="0.25">
      <c r="A38" s="44"/>
      <c r="B38" s="44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5"/>
      <c r="B47" s="45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6"/>
      <c r="B61" s="46"/>
    </row>
    <row r="62" spans="1:2" x14ac:dyDescent="0.25">
      <c r="A62" s="46"/>
      <c r="B62" s="46"/>
    </row>
    <row r="78" spans="1:2" x14ac:dyDescent="0.25">
      <c r="A78" s="47"/>
      <c r="B78" s="47"/>
    </row>
    <row r="79" spans="1:2" x14ac:dyDescent="0.25">
      <c r="A79" s="46"/>
      <c r="B79" s="46"/>
    </row>
    <row r="80" spans="1:2" x14ac:dyDescent="0.25">
      <c r="A80" s="43"/>
      <c r="B80" s="43"/>
    </row>
    <row r="81" spans="1:2" x14ac:dyDescent="0.25">
      <c r="A81" s="44"/>
      <c r="B81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8" max="16383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978E-38C4-40EF-803C-EE4AA748CF21}">
  <sheetPr>
    <pageSetUpPr fitToPage="1"/>
  </sheetPr>
  <dimension ref="A1:M80"/>
  <sheetViews>
    <sheetView zoomScale="80" zoomScaleNormal="80" workbookViewId="0">
      <selection activeCell="K22" sqref="K2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804</v>
      </c>
      <c r="B5" s="76"/>
      <c r="C5" s="76" t="s">
        <v>805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817</v>
      </c>
      <c r="B23" s="33" t="s">
        <v>827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818</v>
      </c>
      <c r="B24" s="33" t="s">
        <v>827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819</v>
      </c>
      <c r="B25" s="33" t="s">
        <v>827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820</v>
      </c>
      <c r="B26" s="33" t="s">
        <v>826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821</v>
      </c>
      <c r="B27" s="33" t="s">
        <v>826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822</v>
      </c>
      <c r="B28" s="33" t="s">
        <v>826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807</v>
      </c>
      <c r="B31" s="33" t="s">
        <v>826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808</v>
      </c>
      <c r="B32" s="33" t="s">
        <v>827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D5BD-BFF6-4C04-B0B3-CF3065FBD12C}">
  <sheetPr>
    <pageSetUpPr fitToPage="1"/>
  </sheetPr>
  <dimension ref="A1:M80"/>
  <sheetViews>
    <sheetView zoomScale="80" zoomScaleNormal="80" workbookViewId="0">
      <selection activeCell="L18" sqref="L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304</v>
      </c>
      <c r="B5" s="76"/>
      <c r="C5" s="76" t="s">
        <v>305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310</v>
      </c>
      <c r="B23" s="33" t="s">
        <v>308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311</v>
      </c>
      <c r="B24" s="33" t="s">
        <v>308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312</v>
      </c>
      <c r="B25" s="33" t="s">
        <v>308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313</v>
      </c>
      <c r="B26" s="33" t="s">
        <v>309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314</v>
      </c>
      <c r="B27" s="33" t="s">
        <v>309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315</v>
      </c>
      <c r="B28" s="33" t="s">
        <v>309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306</v>
      </c>
      <c r="B31" s="33" t="s">
        <v>308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307</v>
      </c>
      <c r="B32" s="33" t="s">
        <v>309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4206-7EEA-4705-8107-66239CBC41DA}">
  <sheetPr>
    <pageSetUpPr fitToPage="1"/>
  </sheetPr>
  <dimension ref="A1:M80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828</v>
      </c>
      <c r="B5" s="76"/>
      <c r="C5" s="76" t="s">
        <v>829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940</v>
      </c>
      <c r="C9" s="55"/>
      <c r="D9" s="56"/>
      <c r="E9" s="14"/>
      <c r="F9" s="19" t="s">
        <v>8</v>
      </c>
      <c r="G9" s="20">
        <v>1200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1200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8.9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8.9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68</v>
      </c>
      <c r="G20" s="14" t="s">
        <v>941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835</v>
      </c>
      <c r="B23" s="33" t="s">
        <v>837</v>
      </c>
      <c r="C23" s="34" t="s">
        <v>842</v>
      </c>
      <c r="D23" s="35" t="s">
        <v>848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838</v>
      </c>
      <c r="B24" s="33" t="s">
        <v>843</v>
      </c>
      <c r="C24" s="33" t="s">
        <v>258</v>
      </c>
      <c r="D24" s="35">
        <v>6</v>
      </c>
      <c r="E24" s="35">
        <v>100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839</v>
      </c>
      <c r="B25" s="33" t="s">
        <v>834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840</v>
      </c>
      <c r="B26" s="33" t="s">
        <v>834</v>
      </c>
      <c r="C26" s="34" t="s">
        <v>257</v>
      </c>
      <c r="D26" s="35">
        <v>10</v>
      </c>
      <c r="E26" s="35">
        <v>275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841</v>
      </c>
      <c r="B27" s="33" t="s">
        <v>834</v>
      </c>
      <c r="C27" s="34" t="s">
        <v>257</v>
      </c>
      <c r="D27" s="35">
        <v>10</v>
      </c>
      <c r="E27" s="35">
        <v>250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244</v>
      </c>
      <c r="B28" s="33"/>
      <c r="C28" s="34"/>
      <c r="D28" s="35"/>
      <c r="E28" s="50">
        <f>SUM(E23:E27)</f>
        <v>1200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836</v>
      </c>
      <c r="B30" s="33" t="s">
        <v>843</v>
      </c>
      <c r="C30" s="34" t="s">
        <v>252</v>
      </c>
      <c r="D30" s="35">
        <v>6</v>
      </c>
      <c r="E30" s="35">
        <v>100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844</v>
      </c>
      <c r="B31" s="33" t="s">
        <v>837</v>
      </c>
      <c r="C31" s="34" t="s">
        <v>846</v>
      </c>
      <c r="D31" s="35" t="s">
        <v>847</v>
      </c>
      <c r="E31" s="35">
        <v>300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845</v>
      </c>
      <c r="B32" s="33" t="s">
        <v>834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SUM(E30:E32)</f>
        <v>1200</v>
      </c>
      <c r="F33" s="50"/>
      <c r="G33" s="50">
        <f>SUM(G30:G32)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66F7-CFD7-44A9-AE27-4AFA20991671}">
  <sheetPr>
    <pageSetUpPr fitToPage="1"/>
  </sheetPr>
  <dimension ref="A1:M75"/>
  <sheetViews>
    <sheetView zoomScale="80" zoomScaleNormal="80" workbookViewId="0">
      <selection activeCell="A31" sqref="A31:XFD3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828</v>
      </c>
      <c r="B5" s="76"/>
      <c r="C5" s="76" t="s">
        <v>829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972</v>
      </c>
      <c r="C9" s="55"/>
      <c r="D9" s="56"/>
      <c r="E9" s="14"/>
      <c r="F9" s="19" t="s">
        <v>8</v>
      </c>
      <c r="G9" s="20">
        <v>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9.3000000000000007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9.3000000000000007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169</v>
      </c>
      <c r="G20" s="14" t="s">
        <v>976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832</v>
      </c>
      <c r="B23" s="33" t="s">
        <v>831</v>
      </c>
      <c r="C23" s="34" t="s">
        <v>257</v>
      </c>
      <c r="D23" s="35">
        <v>10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833</v>
      </c>
      <c r="B24" s="33" t="s">
        <v>831</v>
      </c>
      <c r="C24" s="34" t="s">
        <v>257</v>
      </c>
      <c r="D24" s="35">
        <v>10</v>
      </c>
      <c r="E24" s="35">
        <v>300</v>
      </c>
      <c r="F24" s="35"/>
      <c r="G24" s="35"/>
      <c r="H24" s="36">
        <f t="shared" ref="H24:H28" si="0">G24/E24</f>
        <v>0</v>
      </c>
      <c r="I24" s="37"/>
    </row>
    <row r="25" spans="1:9" s="8" customFormat="1" ht="20.100000000000001" customHeight="1" x14ac:dyDescent="0.2">
      <c r="A25" s="49" t="s">
        <v>244</v>
      </c>
      <c r="B25" s="33"/>
      <c r="C25" s="34"/>
      <c r="D25" s="35"/>
      <c r="E25" s="50">
        <f>SUM(E23:E24)</f>
        <v>600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830</v>
      </c>
      <c r="B27" s="33" t="s">
        <v>831</v>
      </c>
      <c r="C27" s="34" t="s">
        <v>326</v>
      </c>
      <c r="D27" s="35">
        <v>12</v>
      </c>
      <c r="E27" s="35">
        <v>600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248</v>
      </c>
      <c r="B28" s="33"/>
      <c r="C28" s="34"/>
      <c r="D28" s="35"/>
      <c r="E28" s="50">
        <f>SUM(E27:E27)</f>
        <v>600</v>
      </c>
      <c r="F28" s="50"/>
      <c r="G28" s="50">
        <f>SUM(G27:G27)</f>
        <v>0</v>
      </c>
      <c r="H28" s="51">
        <f t="shared" si="0"/>
        <v>0</v>
      </c>
      <c r="I28" s="37"/>
    </row>
    <row r="29" spans="1:9" s="8" customFormat="1" ht="20.100000000000001" customHeight="1" thickBot="1" x14ac:dyDescent="0.25">
      <c r="A29" s="39"/>
      <c r="B29" s="40"/>
      <c r="C29" s="41"/>
      <c r="D29" s="42"/>
      <c r="E29" s="42"/>
      <c r="F29" s="42"/>
      <c r="G29" s="42"/>
      <c r="H29" s="27"/>
      <c r="I29" s="37"/>
    </row>
    <row r="30" spans="1:9" x14ac:dyDescent="0.25">
      <c r="A30" s="43"/>
      <c r="B30" s="43"/>
    </row>
    <row r="31" spans="1:9" x14ac:dyDescent="0.25">
      <c r="A31" s="43" t="s">
        <v>649</v>
      </c>
      <c r="B31" s="82" t="s">
        <v>959</v>
      </c>
      <c r="C31" s="82"/>
      <c r="D31" s="82"/>
      <c r="E31" s="82"/>
      <c r="F31" s="82"/>
      <c r="G31" s="82"/>
      <c r="H31" s="82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/>
      <c r="B75" s="44"/>
    </row>
  </sheetData>
  <mergeCells count="22">
    <mergeCell ref="B31:H31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B4E6-F5A5-4AC6-8EFA-FC0923A56027}">
  <sheetPr>
    <pageSetUpPr fitToPage="1"/>
  </sheetPr>
  <dimension ref="A1:M80"/>
  <sheetViews>
    <sheetView zoomScale="80" zoomScaleNormal="80" workbookViewId="0">
      <selection activeCell="D31" sqref="D31:E3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849</v>
      </c>
      <c r="B5" s="76"/>
      <c r="C5" s="76" t="s">
        <v>850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851</v>
      </c>
      <c r="B23" s="33" t="s">
        <v>859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854</v>
      </c>
      <c r="B24" s="33" t="s">
        <v>859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855</v>
      </c>
      <c r="B25" s="33" t="s">
        <v>859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856</v>
      </c>
      <c r="B26" s="33" t="s">
        <v>860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857</v>
      </c>
      <c r="B27" s="33" t="s">
        <v>860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858</v>
      </c>
      <c r="B28" s="33" t="s">
        <v>860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852</v>
      </c>
      <c r="B31" s="33" t="s">
        <v>859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853</v>
      </c>
      <c r="B32" s="33" t="s">
        <v>860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5BDB-F4A3-4C2A-A648-2EFE20E46FC1}">
  <sheetPr>
    <pageSetUpPr fitToPage="1"/>
  </sheetPr>
  <dimension ref="A1:M80"/>
  <sheetViews>
    <sheetView zoomScale="80" zoomScaleNormal="80" workbookViewId="0">
      <selection activeCell="G20" sqref="G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977</v>
      </c>
      <c r="B5" s="76"/>
      <c r="C5" s="76" t="s">
        <v>978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980</v>
      </c>
      <c r="B23" s="33" t="s">
        <v>987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981</v>
      </c>
      <c r="B24" s="33" t="s">
        <v>987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25" si="0">G24/E24</f>
        <v>0</v>
      </c>
      <c r="I24" s="37"/>
    </row>
    <row r="25" spans="1:9" s="8" customFormat="1" ht="20.100000000000001" customHeight="1" x14ac:dyDescent="0.2">
      <c r="A25" s="32" t="s">
        <v>982</v>
      </c>
      <c r="B25" s="33" t="s">
        <v>987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983</v>
      </c>
      <c r="B26" s="33" t="s">
        <v>988</v>
      </c>
      <c r="C26" s="34" t="s">
        <v>257</v>
      </c>
      <c r="D26" s="35">
        <v>10</v>
      </c>
      <c r="E26" s="35">
        <v>250</v>
      </c>
      <c r="F26" s="35"/>
      <c r="G26" s="38"/>
      <c r="H26" s="36">
        <f t="shared" ref="H26:H33" si="1">G26/E26</f>
        <v>0</v>
      </c>
      <c r="I26" s="37"/>
    </row>
    <row r="27" spans="1:9" s="8" customFormat="1" ht="20.100000000000001" customHeight="1" x14ac:dyDescent="0.2">
      <c r="A27" s="32" t="s">
        <v>984</v>
      </c>
      <c r="B27" s="33" t="s">
        <v>988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1"/>
        <v>0</v>
      </c>
      <c r="I27" s="37"/>
    </row>
    <row r="28" spans="1:9" s="8" customFormat="1" ht="20.100000000000001" customHeight="1" x14ac:dyDescent="0.2">
      <c r="A28" s="32" t="s">
        <v>985</v>
      </c>
      <c r="B28" s="33" t="s">
        <v>988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1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979</v>
      </c>
      <c r="B31" s="33" t="s">
        <v>987</v>
      </c>
      <c r="C31" s="33" t="s">
        <v>250</v>
      </c>
      <c r="D31" s="35">
        <v>14</v>
      </c>
      <c r="E31" s="35">
        <v>800</v>
      </c>
      <c r="F31" s="35"/>
      <c r="G31" s="35"/>
      <c r="H31" s="36">
        <f t="shared" si="1"/>
        <v>0</v>
      </c>
      <c r="I31" s="37"/>
    </row>
    <row r="32" spans="1:9" s="8" customFormat="1" ht="20.100000000000001" customHeight="1" x14ac:dyDescent="0.2">
      <c r="A32" s="32" t="s">
        <v>986</v>
      </c>
      <c r="B32" s="33" t="s">
        <v>988</v>
      </c>
      <c r="C32" s="33" t="s">
        <v>250</v>
      </c>
      <c r="D32" s="35">
        <v>14</v>
      </c>
      <c r="E32" s="35">
        <v>800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1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0115-1C28-4840-8799-ECDE28E943DF}">
  <sheetPr>
    <pageSetUpPr fitToPage="1"/>
  </sheetPr>
  <dimension ref="A1:M78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862</v>
      </c>
      <c r="B5" s="76"/>
      <c r="C5" s="76" t="s">
        <v>863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933</v>
      </c>
      <c r="C9" s="55"/>
      <c r="D9" s="5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300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5.2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939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868</v>
      </c>
      <c r="B23" s="33" t="s">
        <v>874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871</v>
      </c>
      <c r="B24" s="33" t="s">
        <v>875</v>
      </c>
      <c r="C24" s="34" t="s">
        <v>258</v>
      </c>
      <c r="D24" s="35">
        <v>6</v>
      </c>
      <c r="E24" s="35">
        <v>50</v>
      </c>
      <c r="F24" s="35"/>
      <c r="G24" s="38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872</v>
      </c>
      <c r="B25" s="33" t="s">
        <v>877</v>
      </c>
      <c r="C25" s="34" t="s">
        <v>258</v>
      </c>
      <c r="D25" s="35">
        <v>6</v>
      </c>
      <c r="E25" s="35">
        <v>100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873</v>
      </c>
      <c r="B26" s="33" t="s">
        <v>876</v>
      </c>
      <c r="C26" s="34" t="s">
        <v>259</v>
      </c>
      <c r="D26" s="35">
        <v>8</v>
      </c>
      <c r="E26" s="35">
        <v>100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300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869</v>
      </c>
      <c r="B29" s="33" t="s">
        <v>877</v>
      </c>
      <c r="C29" s="34" t="s">
        <v>252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870</v>
      </c>
      <c r="B30" s="33" t="s">
        <v>876</v>
      </c>
      <c r="C30" s="34" t="s">
        <v>252</v>
      </c>
      <c r="D30" s="35">
        <v>6</v>
      </c>
      <c r="E30" s="35">
        <v>200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SUM(E29:E30)</f>
        <v>300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E88C-A91F-4C0C-A6E9-EDB296A5B35A}">
  <sheetPr>
    <pageSetUpPr fitToPage="1"/>
  </sheetPr>
  <dimension ref="A1:M74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864</v>
      </c>
      <c r="B5" s="76"/>
      <c r="C5" s="76" t="s">
        <v>863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933</v>
      </c>
      <c r="C9" s="55"/>
      <c r="D9" s="5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5.2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939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866</v>
      </c>
      <c r="B23" s="33" t="s">
        <v>867</v>
      </c>
      <c r="C23" s="34" t="s">
        <v>327</v>
      </c>
      <c r="D23" s="35">
        <v>12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244</v>
      </c>
      <c r="B24" s="33"/>
      <c r="C24" s="34"/>
      <c r="D24" s="35"/>
      <c r="E24" s="50">
        <f>SUM(E23:E23)</f>
        <v>400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865</v>
      </c>
      <c r="B26" s="33" t="s">
        <v>867</v>
      </c>
      <c r="C26" s="34" t="s">
        <v>326</v>
      </c>
      <c r="D26" s="35">
        <v>12</v>
      </c>
      <c r="E26" s="35">
        <v>400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248</v>
      </c>
      <c r="B27" s="33"/>
      <c r="C27" s="34"/>
      <c r="D27" s="35"/>
      <c r="E27" s="50">
        <f>SUM(E26:E26)</f>
        <v>400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16B7-484A-4704-8A5E-8A9B1C0E1693}">
  <sheetPr>
    <pageSetUpPr fitToPage="1"/>
  </sheetPr>
  <dimension ref="A1:M85"/>
  <sheetViews>
    <sheetView topLeftCell="A4"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878</v>
      </c>
      <c r="B5" s="76"/>
      <c r="C5" s="76" t="s">
        <v>879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1625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1800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880</v>
      </c>
      <c r="B23" s="33" t="s">
        <v>892</v>
      </c>
      <c r="C23" s="34" t="s">
        <v>259</v>
      </c>
      <c r="D23" s="35">
        <v>8</v>
      </c>
      <c r="E23" s="35">
        <v>225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882</v>
      </c>
      <c r="B24" s="33" t="s">
        <v>893</v>
      </c>
      <c r="C24" s="34" t="s">
        <v>259</v>
      </c>
      <c r="D24" s="35">
        <v>8</v>
      </c>
      <c r="E24" s="35">
        <v>150</v>
      </c>
      <c r="F24" s="35"/>
      <c r="G24" s="38"/>
      <c r="H24" s="36">
        <f t="shared" ref="H24:H37" si="0">G24/E24</f>
        <v>0</v>
      </c>
      <c r="I24" s="37"/>
    </row>
    <row r="25" spans="1:9" s="8" customFormat="1" ht="20.100000000000001" customHeight="1" x14ac:dyDescent="0.2">
      <c r="A25" s="32" t="s">
        <v>883</v>
      </c>
      <c r="B25" s="33" t="s">
        <v>892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884</v>
      </c>
      <c r="B26" s="33" t="s">
        <v>892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885</v>
      </c>
      <c r="B27" s="33" t="s">
        <v>894</v>
      </c>
      <c r="C27" s="34" t="s">
        <v>258</v>
      </c>
      <c r="D27" s="35">
        <v>6</v>
      </c>
      <c r="E27" s="35">
        <v>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886</v>
      </c>
      <c r="B28" s="33" t="s">
        <v>895</v>
      </c>
      <c r="C28" s="34" t="s">
        <v>259</v>
      </c>
      <c r="D28" s="35">
        <v>8</v>
      </c>
      <c r="E28" s="35">
        <v>200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887</v>
      </c>
      <c r="B29" s="33" t="s">
        <v>895</v>
      </c>
      <c r="C29" s="34" t="s">
        <v>257</v>
      </c>
      <c r="D29" s="35">
        <v>10</v>
      </c>
      <c r="E29" s="35">
        <v>250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888</v>
      </c>
      <c r="B30" s="33" t="s">
        <v>895</v>
      </c>
      <c r="C30" s="34" t="s">
        <v>257</v>
      </c>
      <c r="D30" s="35">
        <v>10</v>
      </c>
      <c r="E30" s="35">
        <v>250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244</v>
      </c>
      <c r="B31" s="33"/>
      <c r="C31" s="34"/>
      <c r="D31" s="35"/>
      <c r="E31" s="50">
        <f>SUM(E23:E30)</f>
        <v>1625</v>
      </c>
      <c r="F31" s="50"/>
      <c r="G31" s="50">
        <f>SUM(G23:G30)</f>
        <v>0</v>
      </c>
      <c r="H31" s="51">
        <f t="shared" si="0"/>
        <v>0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881</v>
      </c>
      <c r="B33" s="33" t="s">
        <v>892</v>
      </c>
      <c r="C33" s="34" t="s">
        <v>250</v>
      </c>
      <c r="D33" s="35">
        <v>14</v>
      </c>
      <c r="E33" s="35">
        <v>800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889</v>
      </c>
      <c r="B34" s="33" t="s">
        <v>894</v>
      </c>
      <c r="C34" s="33" t="s">
        <v>252</v>
      </c>
      <c r="D34" s="34">
        <v>6</v>
      </c>
      <c r="E34" s="35">
        <v>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890</v>
      </c>
      <c r="B35" s="33" t="s">
        <v>893</v>
      </c>
      <c r="C35" s="34" t="s">
        <v>256</v>
      </c>
      <c r="D35" s="35">
        <v>8</v>
      </c>
      <c r="E35" s="35">
        <v>150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891</v>
      </c>
      <c r="B36" s="33" t="s">
        <v>895</v>
      </c>
      <c r="C36" s="34" t="s">
        <v>250</v>
      </c>
      <c r="D36" s="35">
        <v>14</v>
      </c>
      <c r="E36" s="35">
        <v>800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49" t="s">
        <v>248</v>
      </c>
      <c r="B37" s="33"/>
      <c r="C37" s="34"/>
      <c r="D37" s="35"/>
      <c r="E37" s="50">
        <f>SUM(E33:E36)</f>
        <v>1800</v>
      </c>
      <c r="F37" s="50"/>
      <c r="G37" s="50">
        <f>SUM(G33:G36)</f>
        <v>0</v>
      </c>
      <c r="H37" s="51">
        <f t="shared" si="0"/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 t="s">
        <v>649</v>
      </c>
      <c r="B40" s="82" t="s">
        <v>989</v>
      </c>
      <c r="C40" s="82"/>
      <c r="D40" s="82"/>
      <c r="E40" s="82"/>
      <c r="F40" s="82"/>
      <c r="G40" s="82"/>
      <c r="H40" s="82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2">
    <mergeCell ref="B40:H4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2" max="16383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4E08-61EC-4584-8C12-DB2CC4A29081}">
  <sheetPr>
    <pageSetUpPr fitToPage="1"/>
  </sheetPr>
  <dimension ref="A1:M80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896</v>
      </c>
      <c r="B5" s="76"/>
      <c r="C5" s="76" t="s">
        <v>897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929</v>
      </c>
      <c r="C9" s="55"/>
      <c r="D9" s="5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3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460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12.4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930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900</v>
      </c>
      <c r="B23" s="33" t="s">
        <v>907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902</v>
      </c>
      <c r="B24" s="33" t="s">
        <v>907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903</v>
      </c>
      <c r="B25" s="33" t="s">
        <v>907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904</v>
      </c>
      <c r="B26" s="33" t="s">
        <v>908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905</v>
      </c>
      <c r="B27" s="33" t="s">
        <v>908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906</v>
      </c>
      <c r="B28" s="33" t="s">
        <v>908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899</v>
      </c>
      <c r="B31" s="33" t="s">
        <v>907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901</v>
      </c>
      <c r="B32" s="33" t="s">
        <v>908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6330-56C8-4556-9217-F1E924B336EC}">
  <sheetPr>
    <pageSetUpPr fitToPage="1"/>
  </sheetPr>
  <dimension ref="A1:M78"/>
  <sheetViews>
    <sheetView zoomScale="80" zoomScaleNormal="80" workbookViewId="0">
      <selection activeCell="A2" sqref="A2:H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898</v>
      </c>
      <c r="B5" s="76"/>
      <c r="C5" s="76" t="s">
        <v>897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972</v>
      </c>
      <c r="C9" s="55"/>
      <c r="D9" s="56"/>
      <c r="E9" s="14"/>
      <c r="F9" s="19" t="s">
        <v>8</v>
      </c>
      <c r="G9" s="20">
        <v>450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450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9.3000000000000007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9.3000000000000007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169</v>
      </c>
      <c r="G20" s="14" t="s">
        <v>976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909</v>
      </c>
      <c r="B23" s="33" t="s">
        <v>915</v>
      </c>
      <c r="C23" s="34"/>
      <c r="D23" s="35"/>
      <c r="E23" s="35"/>
      <c r="F23" s="35"/>
      <c r="G23" s="35"/>
      <c r="H23" s="36" t="e">
        <f>G23/E23</f>
        <v>#DIV/0!</v>
      </c>
      <c r="I23" s="37"/>
    </row>
    <row r="24" spans="1:9" s="8" customFormat="1" ht="20.100000000000001" customHeight="1" x14ac:dyDescent="0.2">
      <c r="A24" s="32" t="s">
        <v>913</v>
      </c>
      <c r="B24" s="33" t="s">
        <v>915</v>
      </c>
      <c r="C24" s="34" t="s">
        <v>259</v>
      </c>
      <c r="D24" s="35">
        <v>8</v>
      </c>
      <c r="E24" s="35">
        <v>150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914</v>
      </c>
      <c r="B25" s="33" t="s">
        <v>916</v>
      </c>
      <c r="C25" s="34" t="s">
        <v>842</v>
      </c>
      <c r="D25" s="35"/>
      <c r="E25" s="35">
        <v>300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450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910</v>
      </c>
      <c r="B28" s="33" t="s">
        <v>915</v>
      </c>
      <c r="C28" s="34"/>
      <c r="D28" s="35"/>
      <c r="E28" s="35"/>
      <c r="F28" s="35"/>
      <c r="G28" s="35"/>
      <c r="H28" s="36" t="e">
        <f t="shared" si="0"/>
        <v>#DIV/0!</v>
      </c>
      <c r="I28" s="37"/>
    </row>
    <row r="29" spans="1:9" s="8" customFormat="1" ht="20.100000000000001" customHeight="1" x14ac:dyDescent="0.2">
      <c r="A29" s="32" t="s">
        <v>911</v>
      </c>
      <c r="B29" s="33" t="s">
        <v>916</v>
      </c>
      <c r="C29" s="34" t="s">
        <v>846</v>
      </c>
      <c r="D29" s="35"/>
      <c r="E29" s="35">
        <v>300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912</v>
      </c>
      <c r="B30" s="33" t="s">
        <v>915</v>
      </c>
      <c r="C30" s="34" t="s">
        <v>256</v>
      </c>
      <c r="D30" s="35"/>
      <c r="E30" s="35">
        <v>150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SUM(E28:E30)</f>
        <v>450</v>
      </c>
      <c r="F31" s="50"/>
      <c r="G31" s="50">
        <f>SUM(G28:G30)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/>
      <c r="B34" s="82"/>
      <c r="C34" s="82"/>
      <c r="D34" s="82"/>
      <c r="E34" s="82"/>
      <c r="F34" s="82"/>
      <c r="G34" s="82"/>
      <c r="H34" s="82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4CD4-5745-404D-B1D2-60BFF91417E5}">
  <sheetPr>
    <pageSetUpPr fitToPage="1"/>
  </sheetPr>
  <dimension ref="A1:M52"/>
  <sheetViews>
    <sheetView topLeftCell="A16" zoomScale="80" zoomScaleNormal="80" workbookViewId="0">
      <selection activeCell="B49" sqref="B49:G49"/>
    </sheetView>
  </sheetViews>
  <sheetFormatPr defaultColWidth="9.140625" defaultRowHeight="15" x14ac:dyDescent="0.25"/>
  <cols>
    <col min="1" max="1" width="30.7109375" style="10" customWidth="1"/>
    <col min="2" max="3" width="12.7109375" style="10" customWidth="1"/>
    <col min="4" max="4" width="3.7109375" style="10" customWidth="1"/>
    <col min="5" max="5" width="30.7109375" style="10" customWidth="1"/>
    <col min="6" max="7" width="12.7109375" style="10" customWidth="1"/>
    <col min="8" max="16384" width="9.140625" style="10"/>
  </cols>
  <sheetData>
    <row r="1" spans="1:13" s="3" customFormat="1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1"/>
      <c r="I1" s="224"/>
      <c r="J1" s="2"/>
      <c r="K1" s="2"/>
      <c r="L1" s="2"/>
      <c r="M1" s="2"/>
    </row>
    <row r="2" spans="1:13" s="3" customFormat="1" ht="20.25" x14ac:dyDescent="0.25">
      <c r="A2" s="73" t="s">
        <v>207</v>
      </c>
      <c r="B2" s="73"/>
      <c r="C2" s="73"/>
      <c r="D2" s="73"/>
      <c r="E2" s="73"/>
      <c r="F2" s="73"/>
      <c r="G2" s="73"/>
      <c r="H2" s="4"/>
      <c r="I2" s="6"/>
      <c r="J2" s="5"/>
      <c r="K2" s="5"/>
      <c r="L2" s="5"/>
      <c r="M2" s="5"/>
    </row>
    <row r="3" spans="1:13" s="3" customFormat="1" ht="21" x14ac:dyDescent="0.25">
      <c r="A3" s="74" t="s">
        <v>208</v>
      </c>
      <c r="B3" s="74"/>
      <c r="C3" s="74"/>
      <c r="D3" s="74"/>
      <c r="E3" s="74"/>
      <c r="F3" s="74"/>
      <c r="G3" s="74"/>
      <c r="H3" s="6"/>
      <c r="I3" s="4"/>
      <c r="J3" s="7"/>
      <c r="K3" s="7"/>
      <c r="L3" s="7"/>
      <c r="M3" s="7"/>
    </row>
    <row r="4" spans="1:13" s="3" customFormat="1" ht="15" customHeight="1" x14ac:dyDescent="0.25">
      <c r="A4" s="75"/>
      <c r="B4" s="75"/>
      <c r="C4" s="75"/>
      <c r="D4" s="75"/>
      <c r="E4" s="75"/>
      <c r="F4" s="75"/>
      <c r="G4" s="75"/>
      <c r="H4" s="8"/>
      <c r="I4" s="8"/>
    </row>
    <row r="5" spans="1:13" ht="20.100000000000001" customHeight="1" x14ac:dyDescent="0.25">
      <c r="A5" s="52" t="s">
        <v>1126</v>
      </c>
      <c r="B5" s="52"/>
      <c r="C5" s="76" t="s">
        <v>1127</v>
      </c>
      <c r="D5" s="76"/>
      <c r="E5" s="76"/>
      <c r="F5" s="76"/>
      <c r="G5" s="76"/>
      <c r="H5" s="9"/>
      <c r="I5" s="9"/>
    </row>
    <row r="6" spans="1:13" ht="9.9499999999999993" customHeight="1" x14ac:dyDescent="0.25">
      <c r="A6" s="225"/>
      <c r="B6" s="225"/>
      <c r="C6" s="225"/>
      <c r="D6" s="225"/>
      <c r="E6" s="225"/>
      <c r="F6" s="225"/>
      <c r="G6" s="225"/>
      <c r="H6" s="9"/>
      <c r="I6" s="9"/>
    </row>
    <row r="7" spans="1:13" ht="15" customHeight="1" thickBot="1" x14ac:dyDescent="0.3">
      <c r="A7" s="226" t="s">
        <v>1103</v>
      </c>
      <c r="B7" s="226"/>
      <c r="C7" s="226"/>
      <c r="D7" s="9"/>
      <c r="E7" s="226" t="s">
        <v>1104</v>
      </c>
      <c r="F7" s="226"/>
      <c r="G7" s="226"/>
      <c r="H7" s="9"/>
    </row>
    <row r="8" spans="1:13" ht="16.5" thickBot="1" x14ac:dyDescent="0.3">
      <c r="A8" s="227" t="s">
        <v>1</v>
      </c>
      <c r="B8" s="228"/>
      <c r="C8" s="229"/>
      <c r="D8" s="230"/>
      <c r="E8" s="227" t="s">
        <v>1</v>
      </c>
      <c r="F8" s="228"/>
      <c r="G8" s="231"/>
      <c r="H8" s="9"/>
    </row>
    <row r="9" spans="1:13" ht="15.75" x14ac:dyDescent="0.25">
      <c r="A9" s="232" t="s">
        <v>1105</v>
      </c>
      <c r="B9" s="233" t="s">
        <v>1124</v>
      </c>
      <c r="C9" s="234"/>
      <c r="D9" s="235"/>
      <c r="E9" s="232" t="s">
        <v>1105</v>
      </c>
      <c r="F9" s="233" t="s">
        <v>1124</v>
      </c>
      <c r="G9" s="234"/>
      <c r="H9" s="9"/>
    </row>
    <row r="10" spans="1:13" ht="15.75" x14ac:dyDescent="0.25">
      <c r="A10" s="236" t="s">
        <v>1106</v>
      </c>
      <c r="B10" s="237" t="s">
        <v>1125</v>
      </c>
      <c r="C10" s="238"/>
      <c r="D10" s="235"/>
      <c r="E10" s="236" t="s">
        <v>1106</v>
      </c>
      <c r="F10" s="237" t="s">
        <v>1125</v>
      </c>
      <c r="G10" s="238"/>
      <c r="H10" s="9"/>
    </row>
    <row r="11" spans="1:13" ht="15.75" x14ac:dyDescent="0.25">
      <c r="A11" s="236" t="s">
        <v>1107</v>
      </c>
      <c r="B11" s="237"/>
      <c r="C11" s="238"/>
      <c r="D11" s="235"/>
      <c r="E11" s="236" t="s">
        <v>1107</v>
      </c>
      <c r="F11" s="237"/>
      <c r="G11" s="238"/>
      <c r="H11" s="9"/>
    </row>
    <row r="12" spans="1:13" ht="15.75" x14ac:dyDescent="0.25">
      <c r="A12" s="236" t="s">
        <v>993</v>
      </c>
      <c r="B12" s="237" t="s">
        <v>1145</v>
      </c>
      <c r="C12" s="238"/>
      <c r="D12" s="235"/>
      <c r="E12" s="236" t="s">
        <v>993</v>
      </c>
      <c r="F12" s="237" t="s">
        <v>1145</v>
      </c>
      <c r="G12" s="238"/>
      <c r="H12" s="9"/>
    </row>
    <row r="13" spans="1:13" ht="15.75" x14ac:dyDescent="0.25">
      <c r="A13" s="236" t="s">
        <v>1108</v>
      </c>
      <c r="B13" s="237" t="s">
        <v>1146</v>
      </c>
      <c r="C13" s="238"/>
      <c r="D13" s="235"/>
      <c r="E13" s="236" t="s">
        <v>1108</v>
      </c>
      <c r="F13" s="237"/>
      <c r="G13" s="239"/>
      <c r="H13" s="9"/>
    </row>
    <row r="14" spans="1:13" ht="15.75" x14ac:dyDescent="0.25">
      <c r="A14" s="236" t="s">
        <v>1108</v>
      </c>
      <c r="B14" s="237" t="s">
        <v>1147</v>
      </c>
      <c r="C14" s="238"/>
      <c r="D14" s="235"/>
      <c r="E14" s="236"/>
      <c r="F14" s="237"/>
      <c r="G14" s="239"/>
      <c r="H14" s="9"/>
    </row>
    <row r="15" spans="1:13" ht="15.75" x14ac:dyDescent="0.25">
      <c r="A15" s="236"/>
      <c r="B15" s="237"/>
      <c r="C15" s="238"/>
      <c r="D15" s="235"/>
      <c r="E15" s="236"/>
      <c r="F15" s="237"/>
      <c r="G15" s="239"/>
      <c r="H15" s="9"/>
    </row>
    <row r="16" spans="1:13" ht="15.75" x14ac:dyDescent="0.25">
      <c r="A16" s="236"/>
      <c r="B16" s="237"/>
      <c r="C16" s="238"/>
      <c r="D16" s="235"/>
      <c r="E16" s="240" t="s">
        <v>4</v>
      </c>
      <c r="F16" s="237"/>
      <c r="G16" s="238"/>
      <c r="H16" s="9"/>
    </row>
    <row r="17" spans="1:8" ht="15.75" x14ac:dyDescent="0.25">
      <c r="A17" s="236"/>
      <c r="B17" s="237"/>
      <c r="C17" s="238"/>
      <c r="D17" s="235"/>
      <c r="E17" s="241" t="s">
        <v>4</v>
      </c>
      <c r="F17" s="237"/>
      <c r="G17" s="238"/>
      <c r="H17" s="9"/>
    </row>
    <row r="18" spans="1:8" ht="16.5" thickBot="1" x14ac:dyDescent="0.3">
      <c r="A18" s="242"/>
      <c r="B18" s="243"/>
      <c r="C18" s="244"/>
      <c r="D18" s="245"/>
      <c r="E18" s="246" t="s">
        <v>4</v>
      </c>
      <c r="F18" s="243"/>
      <c r="G18" s="244"/>
      <c r="H18" s="9"/>
    </row>
    <row r="19" spans="1:8" ht="16.5" thickBot="1" x14ac:dyDescent="0.3">
      <c r="A19" s="247"/>
      <c r="B19" s="248"/>
      <c r="C19" s="249"/>
      <c r="D19" s="245"/>
      <c r="E19" s="235"/>
      <c r="F19" s="250"/>
      <c r="G19" s="250"/>
      <c r="H19" s="9"/>
    </row>
    <row r="20" spans="1:8" ht="16.5" thickBot="1" x14ac:dyDescent="0.3">
      <c r="A20" s="227" t="s">
        <v>1109</v>
      </c>
      <c r="B20" s="228"/>
      <c r="C20" s="231"/>
      <c r="D20" s="251"/>
      <c r="E20" s="227" t="s">
        <v>1109</v>
      </c>
      <c r="F20" s="228"/>
      <c r="G20" s="229"/>
      <c r="H20" s="9"/>
    </row>
    <row r="21" spans="1:8" ht="15.75" x14ac:dyDescent="0.25">
      <c r="A21" s="252" t="s">
        <v>1110</v>
      </c>
      <c r="B21" s="253"/>
      <c r="C21" s="254"/>
      <c r="D21" s="255"/>
      <c r="E21" s="252" t="s">
        <v>1110</v>
      </c>
      <c r="F21" s="237"/>
      <c r="G21" s="239"/>
      <c r="H21" s="9"/>
    </row>
    <row r="22" spans="1:8" ht="15.75" x14ac:dyDescent="0.25">
      <c r="A22" s="236" t="s">
        <v>1111</v>
      </c>
      <c r="B22" s="237" t="s">
        <v>1128</v>
      </c>
      <c r="C22" s="239"/>
      <c r="D22" s="245"/>
      <c r="E22" s="236" t="s">
        <v>1111</v>
      </c>
      <c r="F22" s="237" t="s">
        <v>1129</v>
      </c>
      <c r="G22" s="239"/>
      <c r="H22" s="9"/>
    </row>
    <row r="23" spans="1:8" ht="15.75" x14ac:dyDescent="0.25">
      <c r="A23" s="236" t="s">
        <v>1112</v>
      </c>
      <c r="B23" s="237" t="s">
        <v>1132</v>
      </c>
      <c r="C23" s="239"/>
      <c r="D23" s="245"/>
      <c r="E23" s="236" t="s">
        <v>1112</v>
      </c>
      <c r="F23" s="237" t="s">
        <v>1132</v>
      </c>
      <c r="G23" s="239"/>
      <c r="H23" s="9"/>
    </row>
    <row r="24" spans="1:8" ht="16.5" thickBot="1" x14ac:dyDescent="0.3">
      <c r="A24" s="242" t="s">
        <v>1113</v>
      </c>
      <c r="B24" s="243" t="s">
        <v>1133</v>
      </c>
      <c r="C24" s="256"/>
      <c r="D24" s="245"/>
      <c r="E24" s="242" t="s">
        <v>1113</v>
      </c>
      <c r="F24" s="243" t="s">
        <v>1134</v>
      </c>
      <c r="G24" s="256"/>
      <c r="H24" s="9"/>
    </row>
    <row r="25" spans="1:8" ht="15" customHeight="1" thickBot="1" x14ac:dyDescent="0.3">
      <c r="A25" s="257"/>
      <c r="B25" s="258"/>
      <c r="C25" s="258"/>
      <c r="D25" s="251"/>
      <c r="E25" s="257"/>
      <c r="F25" s="258"/>
      <c r="G25" s="258"/>
      <c r="H25" s="9"/>
    </row>
    <row r="26" spans="1:8" ht="20.100000000000001" customHeight="1" thickBot="1" x14ac:dyDescent="0.3">
      <c r="A26" s="227" t="s">
        <v>2</v>
      </c>
      <c r="B26" s="228"/>
      <c r="C26" s="231"/>
      <c r="D26" s="251"/>
      <c r="E26" s="227" t="s">
        <v>2</v>
      </c>
      <c r="F26" s="228"/>
      <c r="G26" s="229"/>
      <c r="H26" s="9"/>
    </row>
    <row r="27" spans="1:8" ht="16.5" thickBot="1" x14ac:dyDescent="0.3">
      <c r="A27" s="259" t="s">
        <v>4</v>
      </c>
      <c r="B27" s="111" t="s">
        <v>5</v>
      </c>
      <c r="C27" s="112" t="s">
        <v>6</v>
      </c>
      <c r="D27" s="255"/>
      <c r="E27" s="259" t="s">
        <v>4</v>
      </c>
      <c r="F27" s="111" t="s">
        <v>5</v>
      </c>
      <c r="G27" s="112" t="s">
        <v>6</v>
      </c>
      <c r="H27" s="9"/>
    </row>
    <row r="28" spans="1:8" ht="15.75" x14ac:dyDescent="0.25">
      <c r="A28" s="236" t="s">
        <v>1114</v>
      </c>
      <c r="B28" s="260" t="s">
        <v>1130</v>
      </c>
      <c r="C28" s="261"/>
      <c r="D28" s="245"/>
      <c r="E28" s="236" t="s">
        <v>1114</v>
      </c>
      <c r="F28" s="260" t="s">
        <v>1131</v>
      </c>
      <c r="G28" s="261"/>
      <c r="H28" s="9"/>
    </row>
    <row r="29" spans="1:8" ht="15.75" x14ac:dyDescent="0.25">
      <c r="A29" s="236" t="s">
        <v>1115</v>
      </c>
      <c r="B29" s="262" t="s">
        <v>1130</v>
      </c>
      <c r="C29" s="263"/>
      <c r="D29" s="245"/>
      <c r="E29" s="236"/>
      <c r="F29" s="262"/>
      <c r="G29" s="264"/>
      <c r="H29" s="9"/>
    </row>
    <row r="30" spans="1:8" ht="15.75" x14ac:dyDescent="0.25">
      <c r="A30" s="236" t="s">
        <v>1036</v>
      </c>
      <c r="B30" s="265" t="s">
        <v>1139</v>
      </c>
      <c r="C30" s="266"/>
      <c r="D30" s="245"/>
      <c r="E30" s="236" t="s">
        <v>1036</v>
      </c>
      <c r="F30" s="262" t="s">
        <v>1137</v>
      </c>
      <c r="G30" s="266"/>
      <c r="H30" s="9"/>
    </row>
    <row r="31" spans="1:8" ht="15.75" x14ac:dyDescent="0.25">
      <c r="A31" s="267" t="s">
        <v>1116</v>
      </c>
      <c r="B31" s="262"/>
      <c r="C31" s="264"/>
      <c r="D31" s="245"/>
      <c r="E31" s="267" t="s">
        <v>1116</v>
      </c>
      <c r="F31" s="262"/>
      <c r="G31" s="263"/>
      <c r="H31" s="9"/>
    </row>
    <row r="32" spans="1:8" ht="15.75" x14ac:dyDescent="0.25">
      <c r="A32" s="236" t="s">
        <v>14</v>
      </c>
      <c r="B32" s="268" t="s">
        <v>1135</v>
      </c>
      <c r="C32" s="269"/>
      <c r="D32" s="245"/>
      <c r="E32" s="236" t="s">
        <v>14</v>
      </c>
      <c r="F32" s="293">
        <v>460</v>
      </c>
      <c r="G32" s="269"/>
      <c r="H32" s="9"/>
    </row>
    <row r="33" spans="1:8" ht="15.75" x14ac:dyDescent="0.25">
      <c r="A33" s="236" t="s">
        <v>16</v>
      </c>
      <c r="B33" s="268" t="s">
        <v>1133</v>
      </c>
      <c r="C33" s="263"/>
      <c r="D33" s="245"/>
      <c r="E33" s="236" t="s">
        <v>16</v>
      </c>
      <c r="F33" s="268" t="s">
        <v>1134</v>
      </c>
      <c r="G33" s="263"/>
      <c r="H33" s="9"/>
    </row>
    <row r="34" spans="1:8" ht="16.5" thickBot="1" x14ac:dyDescent="0.3">
      <c r="A34" s="242" t="s">
        <v>1117</v>
      </c>
      <c r="B34" s="270" t="s">
        <v>1138</v>
      </c>
      <c r="C34" s="271"/>
      <c r="D34" s="245"/>
      <c r="E34" s="242" t="s">
        <v>1117</v>
      </c>
      <c r="F34" s="268" t="s">
        <v>1136</v>
      </c>
      <c r="G34" s="271"/>
      <c r="H34" s="9"/>
    </row>
    <row r="35" spans="1:8" ht="16.5" thickBot="1" x14ac:dyDescent="0.3">
      <c r="A35" s="272"/>
      <c r="B35" s="248"/>
      <c r="C35" s="248"/>
      <c r="D35" s="245"/>
      <c r="E35" s="272"/>
      <c r="F35" s="248"/>
      <c r="G35" s="248"/>
      <c r="H35" s="9"/>
    </row>
    <row r="36" spans="1:8" ht="16.5" thickBot="1" x14ac:dyDescent="0.3">
      <c r="A36" s="227" t="s">
        <v>1118</v>
      </c>
      <c r="B36" s="228"/>
      <c r="C36" s="231"/>
      <c r="D36" s="245"/>
      <c r="E36" s="227" t="s">
        <v>1118</v>
      </c>
      <c r="F36" s="228"/>
      <c r="G36" s="231"/>
      <c r="H36" s="9"/>
    </row>
    <row r="37" spans="1:8" ht="16.5" thickBot="1" x14ac:dyDescent="0.3">
      <c r="A37" s="259"/>
      <c r="B37" s="111" t="s">
        <v>5</v>
      </c>
      <c r="C37" s="112" t="s">
        <v>6</v>
      </c>
      <c r="D37" s="245"/>
      <c r="E37" s="259"/>
      <c r="F37" s="111" t="s">
        <v>5</v>
      </c>
      <c r="G37" s="112" t="s">
        <v>6</v>
      </c>
      <c r="H37" s="9"/>
    </row>
    <row r="38" spans="1:8" ht="15.75" x14ac:dyDescent="0.25">
      <c r="A38" s="236" t="s">
        <v>1119</v>
      </c>
      <c r="B38" s="273"/>
      <c r="C38" s="274"/>
      <c r="D38" s="245"/>
      <c r="E38" s="236" t="s">
        <v>1119</v>
      </c>
      <c r="F38" s="275"/>
      <c r="G38" s="276"/>
      <c r="H38" s="9"/>
    </row>
    <row r="39" spans="1:8" ht="15.75" x14ac:dyDescent="0.25">
      <c r="A39" s="236" t="s">
        <v>1120</v>
      </c>
      <c r="B39" s="277"/>
      <c r="C39" s="278"/>
      <c r="D39" s="245"/>
      <c r="E39" s="236" t="s">
        <v>1120</v>
      </c>
      <c r="F39" s="277"/>
      <c r="G39" s="279"/>
      <c r="H39" s="9"/>
    </row>
    <row r="40" spans="1:8" ht="15.75" x14ac:dyDescent="0.25">
      <c r="A40" s="236" t="s">
        <v>1121</v>
      </c>
      <c r="B40" s="262" t="s">
        <v>1141</v>
      </c>
      <c r="C40" s="264"/>
      <c r="D40" s="245"/>
      <c r="E40" s="236" t="s">
        <v>1121</v>
      </c>
      <c r="F40" s="280" t="s">
        <v>1143</v>
      </c>
      <c r="G40" s="264"/>
      <c r="H40" s="9"/>
    </row>
    <row r="41" spans="1:8" ht="15.75" x14ac:dyDescent="0.25">
      <c r="A41" s="236" t="s">
        <v>1140</v>
      </c>
      <c r="B41" s="281"/>
      <c r="C41" s="264"/>
      <c r="D41" s="245"/>
      <c r="E41" s="236" t="s">
        <v>4</v>
      </c>
      <c r="F41" s="265"/>
      <c r="G41" s="261"/>
      <c r="H41" s="9"/>
    </row>
    <row r="42" spans="1:8" ht="15.75" x14ac:dyDescent="0.25">
      <c r="A42" s="236"/>
      <c r="B42" s="262"/>
      <c r="C42" s="266"/>
      <c r="D42" s="245"/>
      <c r="E42" s="83"/>
      <c r="F42" s="282"/>
      <c r="G42" s="283"/>
      <c r="H42" s="9"/>
    </row>
    <row r="43" spans="1:8" ht="15.75" x14ac:dyDescent="0.25">
      <c r="A43" s="236"/>
      <c r="B43" s="262"/>
      <c r="C43" s="263"/>
      <c r="D43" s="245"/>
      <c r="E43" s="83"/>
      <c r="F43" s="282"/>
      <c r="G43" s="284"/>
      <c r="H43" s="9"/>
    </row>
    <row r="44" spans="1:8" ht="15.75" x14ac:dyDescent="0.25">
      <c r="A44" s="285" t="s">
        <v>1122</v>
      </c>
      <c r="B44" s="286"/>
      <c r="C44" s="287" t="s">
        <v>4</v>
      </c>
      <c r="D44" s="245"/>
      <c r="E44" s="236"/>
      <c r="F44" s="268"/>
      <c r="G44" s="263"/>
      <c r="H44" s="9"/>
    </row>
    <row r="45" spans="1:8" ht="15.75" x14ac:dyDescent="0.25">
      <c r="A45" s="236"/>
      <c r="B45" s="268"/>
      <c r="C45" s="261"/>
      <c r="D45" s="245"/>
      <c r="E45" s="288" t="s">
        <v>1123</v>
      </c>
      <c r="F45" s="268"/>
      <c r="G45" s="264"/>
      <c r="H45" s="9"/>
    </row>
    <row r="46" spans="1:8" ht="15.75" x14ac:dyDescent="0.25">
      <c r="A46" s="288" t="s">
        <v>1123</v>
      </c>
      <c r="B46" s="268"/>
      <c r="C46" s="266"/>
      <c r="D46" s="245"/>
      <c r="E46" s="289" t="s">
        <v>4</v>
      </c>
      <c r="F46" s="268"/>
      <c r="G46" s="266"/>
      <c r="H46" s="9"/>
    </row>
    <row r="47" spans="1:8" ht="16.5" thickBot="1" x14ac:dyDescent="0.3">
      <c r="A47" s="242" t="s">
        <v>22</v>
      </c>
      <c r="B47" s="270" t="s">
        <v>1142</v>
      </c>
      <c r="C47" s="290"/>
      <c r="D47" s="245"/>
      <c r="E47" s="291" t="s">
        <v>22</v>
      </c>
      <c r="F47" s="270" t="s">
        <v>1144</v>
      </c>
      <c r="G47" s="290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ht="28.5" customHeight="1" x14ac:dyDescent="0.25">
      <c r="A49" s="43" t="s">
        <v>649</v>
      </c>
      <c r="B49" s="80" t="s">
        <v>1304</v>
      </c>
      <c r="C49" s="80"/>
      <c r="D49" s="80"/>
      <c r="E49" s="80"/>
      <c r="F49" s="80"/>
      <c r="G49" s="80"/>
      <c r="H49" s="53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</sheetData>
  <mergeCells count="46">
    <mergeCell ref="A36:C36"/>
    <mergeCell ref="E36:G36"/>
    <mergeCell ref="B49:G49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1" bottom="0.5" header="0" footer="0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68736-341A-4BA8-ACC8-D4D1B4ABB1EB}">
  <sheetPr>
    <pageSetUpPr fitToPage="1"/>
  </sheetPr>
  <dimension ref="A1:M77"/>
  <sheetViews>
    <sheetView topLeftCell="A4"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316</v>
      </c>
      <c r="B5" s="76"/>
      <c r="C5" s="76" t="s">
        <v>317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931</v>
      </c>
      <c r="C9" s="55"/>
      <c r="D9" s="56"/>
      <c r="E9" s="14"/>
      <c r="F9" s="19" t="s">
        <v>8</v>
      </c>
      <c r="G9" s="20">
        <v>800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12.3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932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319</v>
      </c>
      <c r="B23" s="33" t="s">
        <v>324</v>
      </c>
      <c r="C23" s="34" t="s">
        <v>327</v>
      </c>
      <c r="D23" s="35">
        <v>12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320</v>
      </c>
      <c r="B24" s="33" t="s">
        <v>325</v>
      </c>
      <c r="C24" s="34" t="s">
        <v>259</v>
      </c>
      <c r="D24" s="35">
        <v>8</v>
      </c>
      <c r="E24" s="35">
        <v>200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321</v>
      </c>
      <c r="B25" s="33" t="s">
        <v>325</v>
      </c>
      <c r="C25" s="34" t="s">
        <v>259</v>
      </c>
      <c r="D25" s="35">
        <v>8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800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322</v>
      </c>
      <c r="B28" s="33" t="s">
        <v>324</v>
      </c>
      <c r="C28" s="34" t="s">
        <v>326</v>
      </c>
      <c r="D28" s="35">
        <v>12</v>
      </c>
      <c r="E28" s="35">
        <v>400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323</v>
      </c>
      <c r="B29" s="33" t="s">
        <v>325</v>
      </c>
      <c r="C29" s="34" t="s">
        <v>256</v>
      </c>
      <c r="D29" s="35">
        <v>8</v>
      </c>
      <c r="E29" s="35">
        <v>400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SUM(E28:E29)</f>
        <v>800</v>
      </c>
      <c r="F30" s="50"/>
      <c r="G30" s="50">
        <f>SUM(G28:G29)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09C7-3C20-4BB4-B2EC-51BB40C03903}">
  <sheetPr>
    <pageSetUpPr fitToPage="1"/>
  </sheetPr>
  <dimension ref="A1:M53"/>
  <sheetViews>
    <sheetView topLeftCell="A16" zoomScale="80" zoomScaleNormal="80" workbookViewId="0">
      <selection activeCell="J26" sqref="J26"/>
    </sheetView>
  </sheetViews>
  <sheetFormatPr defaultColWidth="9.140625" defaultRowHeight="15" x14ac:dyDescent="0.25"/>
  <cols>
    <col min="1" max="1" width="30.7109375" style="10" customWidth="1"/>
    <col min="2" max="3" width="12.7109375" style="10" customWidth="1"/>
    <col min="4" max="4" width="3.7109375" style="10" customWidth="1"/>
    <col min="5" max="5" width="30.7109375" style="10" customWidth="1"/>
    <col min="6" max="7" width="12.7109375" style="10" customWidth="1"/>
    <col min="8" max="16384" width="9.140625" style="10"/>
  </cols>
  <sheetData>
    <row r="1" spans="1:13" s="3" customFormat="1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1"/>
      <c r="I1" s="224"/>
      <c r="J1" s="2"/>
      <c r="K1" s="2"/>
      <c r="L1" s="2"/>
      <c r="M1" s="2"/>
    </row>
    <row r="2" spans="1:13" s="3" customFormat="1" ht="20.25" x14ac:dyDescent="0.25">
      <c r="A2" s="73" t="s">
        <v>207</v>
      </c>
      <c r="B2" s="73"/>
      <c r="C2" s="73"/>
      <c r="D2" s="73"/>
      <c r="E2" s="73"/>
      <c r="F2" s="73"/>
      <c r="G2" s="73"/>
      <c r="H2" s="4"/>
      <c r="I2" s="6"/>
      <c r="J2" s="5"/>
      <c r="K2" s="5"/>
      <c r="L2" s="5"/>
      <c r="M2" s="5"/>
    </row>
    <row r="3" spans="1:13" s="3" customFormat="1" ht="21" x14ac:dyDescent="0.25">
      <c r="A3" s="74" t="s">
        <v>208</v>
      </c>
      <c r="B3" s="74"/>
      <c r="C3" s="74"/>
      <c r="D3" s="74"/>
      <c r="E3" s="74"/>
      <c r="F3" s="74"/>
      <c r="G3" s="74"/>
      <c r="H3" s="6"/>
      <c r="I3" s="4"/>
      <c r="J3" s="7"/>
      <c r="K3" s="7"/>
      <c r="L3" s="7"/>
      <c r="M3" s="7"/>
    </row>
    <row r="4" spans="1:13" s="3" customFormat="1" ht="15" customHeight="1" x14ac:dyDescent="0.25">
      <c r="A4" s="75"/>
      <c r="B4" s="75"/>
      <c r="C4" s="75"/>
      <c r="D4" s="75"/>
      <c r="E4" s="75"/>
      <c r="F4" s="75"/>
      <c r="G4" s="75"/>
      <c r="H4" s="8"/>
      <c r="I4" s="8"/>
    </row>
    <row r="5" spans="1:13" ht="20.100000000000001" customHeight="1" x14ac:dyDescent="0.25">
      <c r="A5" s="52" t="s">
        <v>1148</v>
      </c>
      <c r="B5" s="52"/>
      <c r="C5" s="76" t="s">
        <v>1127</v>
      </c>
      <c r="D5" s="76"/>
      <c r="E5" s="76"/>
      <c r="F5" s="76"/>
      <c r="G5" s="76"/>
      <c r="H5" s="9"/>
      <c r="I5" s="9"/>
    </row>
    <row r="6" spans="1:13" ht="9.9499999999999993" customHeight="1" x14ac:dyDescent="0.25">
      <c r="A6" s="225"/>
      <c r="B6" s="225"/>
      <c r="C6" s="225"/>
      <c r="D6" s="225"/>
      <c r="E6" s="225"/>
      <c r="F6" s="225"/>
      <c r="G6" s="225"/>
      <c r="H6" s="9"/>
      <c r="I6" s="9"/>
    </row>
    <row r="7" spans="1:13" ht="15" customHeight="1" thickBot="1" x14ac:dyDescent="0.3">
      <c r="A7" s="226" t="s">
        <v>1103</v>
      </c>
      <c r="B7" s="226"/>
      <c r="C7" s="226"/>
      <c r="D7" s="9"/>
      <c r="E7" s="226" t="s">
        <v>1104</v>
      </c>
      <c r="F7" s="226"/>
      <c r="G7" s="226"/>
      <c r="H7" s="9"/>
    </row>
    <row r="8" spans="1:13" ht="16.5" thickBot="1" x14ac:dyDescent="0.3">
      <c r="A8" s="227" t="s">
        <v>1</v>
      </c>
      <c r="B8" s="228"/>
      <c r="C8" s="229"/>
      <c r="D8" s="230"/>
      <c r="E8" s="227" t="s">
        <v>1</v>
      </c>
      <c r="F8" s="228"/>
      <c r="G8" s="231"/>
      <c r="H8" s="9"/>
    </row>
    <row r="9" spans="1:13" ht="15.75" x14ac:dyDescent="0.25">
      <c r="A9" s="232" t="s">
        <v>1105</v>
      </c>
      <c r="B9" s="233" t="s">
        <v>1124</v>
      </c>
      <c r="C9" s="234"/>
      <c r="D9" s="235"/>
      <c r="E9" s="232" t="s">
        <v>1105</v>
      </c>
      <c r="F9" s="233" t="s">
        <v>1124</v>
      </c>
      <c r="G9" s="234"/>
      <c r="H9" s="9"/>
    </row>
    <row r="10" spans="1:13" ht="15.75" x14ac:dyDescent="0.25">
      <c r="A10" s="236" t="s">
        <v>1106</v>
      </c>
      <c r="B10" s="237" t="s">
        <v>1125</v>
      </c>
      <c r="C10" s="238"/>
      <c r="D10" s="235"/>
      <c r="E10" s="236" t="s">
        <v>1106</v>
      </c>
      <c r="F10" s="237" t="s">
        <v>1125</v>
      </c>
      <c r="G10" s="238"/>
      <c r="H10" s="9"/>
    </row>
    <row r="11" spans="1:13" ht="15.75" x14ac:dyDescent="0.25">
      <c r="A11" s="236" t="s">
        <v>1107</v>
      </c>
      <c r="B11" s="237"/>
      <c r="C11" s="238"/>
      <c r="D11" s="235"/>
      <c r="E11" s="236" t="s">
        <v>1107</v>
      </c>
      <c r="F11" s="237"/>
      <c r="G11" s="238"/>
      <c r="H11" s="9"/>
    </row>
    <row r="12" spans="1:13" ht="15.75" x14ac:dyDescent="0.25">
      <c r="A12" s="236" t="s">
        <v>993</v>
      </c>
      <c r="B12" s="237" t="s">
        <v>1145</v>
      </c>
      <c r="C12" s="238"/>
      <c r="D12" s="235"/>
      <c r="E12" s="236" t="s">
        <v>993</v>
      </c>
      <c r="F12" s="237" t="s">
        <v>1145</v>
      </c>
      <c r="G12" s="238"/>
      <c r="H12" s="9"/>
    </row>
    <row r="13" spans="1:13" ht="15.75" x14ac:dyDescent="0.25">
      <c r="A13" s="236" t="s">
        <v>1108</v>
      </c>
      <c r="B13" s="237" t="s">
        <v>1146</v>
      </c>
      <c r="C13" s="238"/>
      <c r="D13" s="235"/>
      <c r="E13" s="236" t="s">
        <v>1108</v>
      </c>
      <c r="F13" s="237"/>
      <c r="G13" s="239"/>
      <c r="H13" s="9"/>
    </row>
    <row r="14" spans="1:13" ht="15.75" x14ac:dyDescent="0.25">
      <c r="A14" s="236" t="s">
        <v>1108</v>
      </c>
      <c r="B14" s="237" t="s">
        <v>1147</v>
      </c>
      <c r="C14" s="238"/>
      <c r="D14" s="235"/>
      <c r="E14" s="236"/>
      <c r="F14" s="237"/>
      <c r="G14" s="239"/>
      <c r="H14" s="9"/>
    </row>
    <row r="15" spans="1:13" ht="15.75" x14ac:dyDescent="0.25">
      <c r="A15" s="236"/>
      <c r="B15" s="237"/>
      <c r="C15" s="238"/>
      <c r="D15" s="235"/>
      <c r="E15" s="236"/>
      <c r="F15" s="237"/>
      <c r="G15" s="239"/>
      <c r="H15" s="9"/>
    </row>
    <row r="16" spans="1:13" ht="15.75" x14ac:dyDescent="0.25">
      <c r="A16" s="236"/>
      <c r="B16" s="237"/>
      <c r="C16" s="238"/>
      <c r="D16" s="235"/>
      <c r="E16" s="240" t="s">
        <v>4</v>
      </c>
      <c r="F16" s="237"/>
      <c r="G16" s="238"/>
      <c r="H16" s="9"/>
    </row>
    <row r="17" spans="1:8" ht="15.75" x14ac:dyDescent="0.25">
      <c r="A17" s="236"/>
      <c r="B17" s="237"/>
      <c r="C17" s="238"/>
      <c r="D17" s="235"/>
      <c r="E17" s="241" t="s">
        <v>4</v>
      </c>
      <c r="F17" s="237"/>
      <c r="G17" s="238"/>
      <c r="H17" s="9"/>
    </row>
    <row r="18" spans="1:8" ht="16.5" thickBot="1" x14ac:dyDescent="0.3">
      <c r="A18" s="242"/>
      <c r="B18" s="243"/>
      <c r="C18" s="244"/>
      <c r="D18" s="245"/>
      <c r="E18" s="246" t="s">
        <v>4</v>
      </c>
      <c r="F18" s="243"/>
      <c r="G18" s="244"/>
      <c r="H18" s="9"/>
    </row>
    <row r="19" spans="1:8" ht="16.5" thickBot="1" x14ac:dyDescent="0.3">
      <c r="A19" s="247"/>
      <c r="B19" s="248"/>
      <c r="C19" s="249"/>
      <c r="D19" s="245"/>
      <c r="E19" s="235"/>
      <c r="F19" s="250"/>
      <c r="G19" s="250"/>
      <c r="H19" s="9"/>
    </row>
    <row r="20" spans="1:8" ht="16.5" thickBot="1" x14ac:dyDescent="0.3">
      <c r="A20" s="227" t="s">
        <v>1109</v>
      </c>
      <c r="B20" s="228"/>
      <c r="C20" s="231"/>
      <c r="D20" s="251"/>
      <c r="E20" s="227" t="s">
        <v>1109</v>
      </c>
      <c r="F20" s="228"/>
      <c r="G20" s="229"/>
      <c r="H20" s="9"/>
    </row>
    <row r="21" spans="1:8" ht="15.75" x14ac:dyDescent="0.25">
      <c r="A21" s="252" t="s">
        <v>1110</v>
      </c>
      <c r="B21" s="253"/>
      <c r="C21" s="254"/>
      <c r="D21" s="255"/>
      <c r="E21" s="252" t="s">
        <v>1110</v>
      </c>
      <c r="F21" s="237"/>
      <c r="G21" s="239"/>
      <c r="H21" s="9"/>
    </row>
    <row r="22" spans="1:8" ht="15.75" x14ac:dyDescent="0.25">
      <c r="A22" s="236" t="s">
        <v>1111</v>
      </c>
      <c r="B22" s="237" t="s">
        <v>1128</v>
      </c>
      <c r="C22" s="239"/>
      <c r="D22" s="245"/>
      <c r="E22" s="236" t="s">
        <v>1111</v>
      </c>
      <c r="F22" s="237" t="s">
        <v>1129</v>
      </c>
      <c r="G22" s="239"/>
      <c r="H22" s="9"/>
    </row>
    <row r="23" spans="1:8" ht="15.75" x14ac:dyDescent="0.25">
      <c r="A23" s="236" t="s">
        <v>1112</v>
      </c>
      <c r="B23" s="237" t="s">
        <v>1132</v>
      </c>
      <c r="C23" s="239"/>
      <c r="D23" s="245"/>
      <c r="E23" s="236" t="s">
        <v>1112</v>
      </c>
      <c r="F23" s="237" t="s">
        <v>1132</v>
      </c>
      <c r="G23" s="239"/>
      <c r="H23" s="9"/>
    </row>
    <row r="24" spans="1:8" ht="16.5" thickBot="1" x14ac:dyDescent="0.3">
      <c r="A24" s="242" t="s">
        <v>1113</v>
      </c>
      <c r="B24" s="243" t="s">
        <v>1133</v>
      </c>
      <c r="C24" s="256"/>
      <c r="D24" s="245"/>
      <c r="E24" s="242" t="s">
        <v>1113</v>
      </c>
      <c r="F24" s="243" t="s">
        <v>1134</v>
      </c>
      <c r="G24" s="256"/>
      <c r="H24" s="9"/>
    </row>
    <row r="25" spans="1:8" ht="15" customHeight="1" thickBot="1" x14ac:dyDescent="0.3">
      <c r="A25" s="257"/>
      <c r="B25" s="258"/>
      <c r="C25" s="258"/>
      <c r="D25" s="251"/>
      <c r="E25" s="257"/>
      <c r="F25" s="258"/>
      <c r="G25" s="258"/>
      <c r="H25" s="9"/>
    </row>
    <row r="26" spans="1:8" ht="20.100000000000001" customHeight="1" thickBot="1" x14ac:dyDescent="0.3">
      <c r="A26" s="227" t="s">
        <v>2</v>
      </c>
      <c r="B26" s="228"/>
      <c r="C26" s="231"/>
      <c r="D26" s="251"/>
      <c r="E26" s="227" t="s">
        <v>2</v>
      </c>
      <c r="F26" s="228"/>
      <c r="G26" s="229"/>
      <c r="H26" s="9"/>
    </row>
    <row r="27" spans="1:8" ht="16.5" thickBot="1" x14ac:dyDescent="0.3">
      <c r="A27" s="259" t="s">
        <v>4</v>
      </c>
      <c r="B27" s="111" t="s">
        <v>5</v>
      </c>
      <c r="C27" s="112" t="s">
        <v>6</v>
      </c>
      <c r="D27" s="255"/>
      <c r="E27" s="259" t="s">
        <v>4</v>
      </c>
      <c r="F27" s="111" t="s">
        <v>5</v>
      </c>
      <c r="G27" s="112" t="s">
        <v>6</v>
      </c>
      <c r="H27" s="9"/>
    </row>
    <row r="28" spans="1:8" ht="15.75" x14ac:dyDescent="0.25">
      <c r="A28" s="236" t="s">
        <v>1114</v>
      </c>
      <c r="B28" s="260" t="s">
        <v>1130</v>
      </c>
      <c r="C28" s="261"/>
      <c r="D28" s="245"/>
      <c r="E28" s="236" t="s">
        <v>1114</v>
      </c>
      <c r="F28" s="260" t="s">
        <v>1131</v>
      </c>
      <c r="G28" s="261"/>
      <c r="H28" s="9"/>
    </row>
    <row r="29" spans="1:8" ht="15.75" x14ac:dyDescent="0.25">
      <c r="A29" s="236" t="s">
        <v>1115</v>
      </c>
      <c r="B29" s="262" t="s">
        <v>1130</v>
      </c>
      <c r="C29" s="263"/>
      <c r="D29" s="245"/>
      <c r="E29" s="236"/>
      <c r="F29" s="262"/>
      <c r="G29" s="264"/>
      <c r="H29" s="9"/>
    </row>
    <row r="30" spans="1:8" ht="15.75" x14ac:dyDescent="0.25">
      <c r="A30" s="236" t="s">
        <v>1036</v>
      </c>
      <c r="B30" s="265" t="s">
        <v>1139</v>
      </c>
      <c r="C30" s="266"/>
      <c r="D30" s="245"/>
      <c r="E30" s="236" t="s">
        <v>1036</v>
      </c>
      <c r="F30" s="262" t="s">
        <v>1137</v>
      </c>
      <c r="G30" s="266"/>
      <c r="H30" s="9"/>
    </row>
    <row r="31" spans="1:8" ht="15.75" x14ac:dyDescent="0.25">
      <c r="A31" s="267" t="s">
        <v>1116</v>
      </c>
      <c r="B31" s="262"/>
      <c r="C31" s="264"/>
      <c r="D31" s="245"/>
      <c r="E31" s="267" t="s">
        <v>1116</v>
      </c>
      <c r="F31" s="262"/>
      <c r="G31" s="263"/>
      <c r="H31" s="9"/>
    </row>
    <row r="32" spans="1:8" ht="15.75" x14ac:dyDescent="0.25">
      <c r="A32" s="236" t="s">
        <v>14</v>
      </c>
      <c r="B32" s="268" t="s">
        <v>1135</v>
      </c>
      <c r="C32" s="269"/>
      <c r="D32" s="245"/>
      <c r="E32" s="236" t="s">
        <v>14</v>
      </c>
      <c r="F32" s="293">
        <v>460</v>
      </c>
      <c r="G32" s="269"/>
      <c r="H32" s="9"/>
    </row>
    <row r="33" spans="1:8" ht="15.75" x14ac:dyDescent="0.25">
      <c r="A33" s="236" t="s">
        <v>16</v>
      </c>
      <c r="B33" s="268" t="s">
        <v>1133</v>
      </c>
      <c r="C33" s="263"/>
      <c r="D33" s="245"/>
      <c r="E33" s="236" t="s">
        <v>16</v>
      </c>
      <c r="F33" s="268" t="s">
        <v>1134</v>
      </c>
      <c r="G33" s="263"/>
      <c r="H33" s="9"/>
    </row>
    <row r="34" spans="1:8" ht="16.5" thickBot="1" x14ac:dyDescent="0.3">
      <c r="A34" s="242" t="s">
        <v>1117</v>
      </c>
      <c r="B34" s="270" t="s">
        <v>1138</v>
      </c>
      <c r="C34" s="271"/>
      <c r="D34" s="245"/>
      <c r="E34" s="242" t="s">
        <v>1117</v>
      </c>
      <c r="F34" s="268" t="s">
        <v>1136</v>
      </c>
      <c r="G34" s="271"/>
      <c r="H34" s="9"/>
    </row>
    <row r="35" spans="1:8" ht="16.5" thickBot="1" x14ac:dyDescent="0.3">
      <c r="A35" s="272"/>
      <c r="B35" s="248"/>
      <c r="C35" s="248"/>
      <c r="D35" s="245"/>
      <c r="E35" s="272"/>
      <c r="F35" s="248"/>
      <c r="G35" s="248"/>
      <c r="H35" s="9"/>
    </row>
    <row r="36" spans="1:8" ht="16.5" thickBot="1" x14ac:dyDescent="0.3">
      <c r="A36" s="227" t="s">
        <v>1118</v>
      </c>
      <c r="B36" s="228"/>
      <c r="C36" s="231"/>
      <c r="D36" s="245"/>
      <c r="E36" s="227" t="s">
        <v>1118</v>
      </c>
      <c r="F36" s="228"/>
      <c r="G36" s="231"/>
      <c r="H36" s="9"/>
    </row>
    <row r="37" spans="1:8" ht="16.5" thickBot="1" x14ac:dyDescent="0.3">
      <c r="A37" s="259"/>
      <c r="B37" s="111" t="s">
        <v>5</v>
      </c>
      <c r="C37" s="112" t="s">
        <v>6</v>
      </c>
      <c r="D37" s="245"/>
      <c r="E37" s="259"/>
      <c r="F37" s="111" t="s">
        <v>5</v>
      </c>
      <c r="G37" s="112" t="s">
        <v>6</v>
      </c>
      <c r="H37" s="9"/>
    </row>
    <row r="38" spans="1:8" ht="15.75" x14ac:dyDescent="0.25">
      <c r="A38" s="236" t="s">
        <v>1119</v>
      </c>
      <c r="B38" s="273"/>
      <c r="C38" s="274"/>
      <c r="D38" s="245"/>
      <c r="E38" s="236" t="s">
        <v>1119</v>
      </c>
      <c r="F38" s="275"/>
      <c r="G38" s="276"/>
      <c r="H38" s="9"/>
    </row>
    <row r="39" spans="1:8" ht="15.75" x14ac:dyDescent="0.25">
      <c r="A39" s="236" t="s">
        <v>1120</v>
      </c>
      <c r="B39" s="277"/>
      <c r="C39" s="278"/>
      <c r="D39" s="245"/>
      <c r="E39" s="236" t="s">
        <v>1120</v>
      </c>
      <c r="F39" s="277"/>
      <c r="G39" s="279"/>
      <c r="H39" s="9"/>
    </row>
    <row r="40" spans="1:8" ht="15.75" x14ac:dyDescent="0.25">
      <c r="A40" s="236" t="s">
        <v>1121</v>
      </c>
      <c r="B40" s="262" t="s">
        <v>1141</v>
      </c>
      <c r="C40" s="264"/>
      <c r="D40" s="245"/>
      <c r="E40" s="236" t="s">
        <v>1121</v>
      </c>
      <c r="F40" s="280" t="s">
        <v>1143</v>
      </c>
      <c r="G40" s="264"/>
      <c r="H40" s="9"/>
    </row>
    <row r="41" spans="1:8" ht="15.75" x14ac:dyDescent="0.25">
      <c r="A41" s="236" t="s">
        <v>1140</v>
      </c>
      <c r="B41" s="281"/>
      <c r="C41" s="264"/>
      <c r="D41" s="245"/>
      <c r="E41" s="236" t="s">
        <v>4</v>
      </c>
      <c r="F41" s="265"/>
      <c r="G41" s="261"/>
      <c r="H41" s="9"/>
    </row>
    <row r="42" spans="1:8" ht="15.75" x14ac:dyDescent="0.25">
      <c r="A42" s="236"/>
      <c r="B42" s="262"/>
      <c r="C42" s="266"/>
      <c r="D42" s="245"/>
      <c r="E42" s="83"/>
      <c r="F42" s="282"/>
      <c r="G42" s="283"/>
      <c r="H42" s="9"/>
    </row>
    <row r="43" spans="1:8" ht="15.75" x14ac:dyDescent="0.25">
      <c r="A43" s="236"/>
      <c r="B43" s="262"/>
      <c r="C43" s="263"/>
      <c r="D43" s="245"/>
      <c r="E43" s="83"/>
      <c r="F43" s="282"/>
      <c r="G43" s="284"/>
      <c r="H43" s="9"/>
    </row>
    <row r="44" spans="1:8" ht="15.75" x14ac:dyDescent="0.25">
      <c r="A44" s="285" t="s">
        <v>1122</v>
      </c>
      <c r="B44" s="286"/>
      <c r="C44" s="287" t="s">
        <v>4</v>
      </c>
      <c r="D44" s="245"/>
      <c r="E44" s="236"/>
      <c r="F44" s="268"/>
      <c r="G44" s="263"/>
      <c r="H44" s="9"/>
    </row>
    <row r="45" spans="1:8" ht="15.75" x14ac:dyDescent="0.25">
      <c r="A45" s="236"/>
      <c r="B45" s="268"/>
      <c r="C45" s="261"/>
      <c r="D45" s="245"/>
      <c r="E45" s="288" t="s">
        <v>1123</v>
      </c>
      <c r="F45" s="268"/>
      <c r="G45" s="264"/>
      <c r="H45" s="9"/>
    </row>
    <row r="46" spans="1:8" ht="15.75" x14ac:dyDescent="0.25">
      <c r="A46" s="288" t="s">
        <v>1123</v>
      </c>
      <c r="B46" s="268"/>
      <c r="C46" s="266"/>
      <c r="D46" s="245"/>
      <c r="E46" s="289" t="s">
        <v>4</v>
      </c>
      <c r="F46" s="268"/>
      <c r="G46" s="266"/>
      <c r="H46" s="9"/>
    </row>
    <row r="47" spans="1:8" ht="16.5" thickBot="1" x14ac:dyDescent="0.3">
      <c r="A47" s="242" t="s">
        <v>22</v>
      </c>
      <c r="B47" s="270" t="s">
        <v>1142</v>
      </c>
      <c r="C47" s="290"/>
      <c r="D47" s="245"/>
      <c r="E47" s="291" t="s">
        <v>22</v>
      </c>
      <c r="F47" s="270" t="s">
        <v>1144</v>
      </c>
      <c r="G47" s="290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ht="28.5" customHeight="1" x14ac:dyDescent="0.25">
      <c r="A49" s="43" t="s">
        <v>649</v>
      </c>
      <c r="B49" s="80" t="s">
        <v>1304</v>
      </c>
      <c r="C49" s="80"/>
      <c r="D49" s="80"/>
      <c r="E49" s="80"/>
      <c r="F49" s="80"/>
      <c r="G49" s="80"/>
      <c r="H49" s="53"/>
    </row>
    <row r="50" spans="1:8" x14ac:dyDescent="0.25">
      <c r="A50" s="292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  <row r="53" spans="1:8" x14ac:dyDescent="0.25">
      <c r="A53" s="9"/>
      <c r="B53" s="9"/>
      <c r="C53" s="9"/>
      <c r="D53" s="9"/>
      <c r="E53" s="9"/>
      <c r="F53" s="9"/>
      <c r="G53" s="9"/>
      <c r="H53" s="9"/>
    </row>
  </sheetData>
  <mergeCells count="46">
    <mergeCell ref="A36:C36"/>
    <mergeCell ref="E36:G36"/>
    <mergeCell ref="B49:G49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1" bottom="0.5" header="0" footer="0"/>
  <pageSetup scale="77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CEE2-E610-4814-B1D8-A59B64EA8DBE}">
  <sheetPr>
    <pageSetUpPr fitToPage="1"/>
  </sheetPr>
  <dimension ref="A1:M65"/>
  <sheetViews>
    <sheetView topLeftCell="A10" zoomScale="80" zoomScaleNormal="80" workbookViewId="0">
      <selection activeCell="H45" sqref="H45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1266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1305</v>
      </c>
      <c r="B8" s="148" t="s">
        <v>825</v>
      </c>
      <c r="C8" s="149" t="s">
        <v>1048</v>
      </c>
      <c r="D8" s="150">
        <v>10</v>
      </c>
      <c r="E8" s="150">
        <v>300</v>
      </c>
      <c r="F8" s="150"/>
      <c r="G8" s="150"/>
      <c r="H8" s="151">
        <f>G8/E8</f>
        <v>0</v>
      </c>
    </row>
    <row r="9" spans="1:13" x14ac:dyDescent="0.25">
      <c r="A9" s="147" t="s">
        <v>1306</v>
      </c>
      <c r="B9" s="152" t="s">
        <v>824</v>
      </c>
      <c r="C9" s="149" t="s">
        <v>1048</v>
      </c>
      <c r="D9" s="150">
        <v>10</v>
      </c>
      <c r="E9" s="150">
        <v>300</v>
      </c>
      <c r="F9" s="154"/>
      <c r="G9" s="154"/>
      <c r="H9" s="155">
        <f t="shared" ref="H9:H15" si="0">G9/E9</f>
        <v>0</v>
      </c>
    </row>
    <row r="10" spans="1:13" x14ac:dyDescent="0.25">
      <c r="A10" s="147" t="s">
        <v>1307</v>
      </c>
      <c r="B10" s="152" t="s">
        <v>780</v>
      </c>
      <c r="C10" s="149" t="s">
        <v>1048</v>
      </c>
      <c r="D10" s="150">
        <v>10</v>
      </c>
      <c r="E10" s="150">
        <v>300</v>
      </c>
      <c r="F10" s="154"/>
      <c r="G10" s="154"/>
      <c r="H10" s="155">
        <f t="shared" si="0"/>
        <v>0</v>
      </c>
    </row>
    <row r="11" spans="1:13" x14ac:dyDescent="0.25">
      <c r="A11" s="147" t="s">
        <v>1308</v>
      </c>
      <c r="B11" s="152" t="s">
        <v>800</v>
      </c>
      <c r="C11" s="149" t="s">
        <v>1048</v>
      </c>
      <c r="D11" s="150">
        <v>10</v>
      </c>
      <c r="E11" s="150">
        <v>300</v>
      </c>
      <c r="F11" s="154"/>
      <c r="G11" s="150"/>
      <c r="H11" s="155">
        <f t="shared" si="0"/>
        <v>0</v>
      </c>
    </row>
    <row r="12" spans="1:13" s="162" customFormat="1" x14ac:dyDescent="0.25">
      <c r="A12" s="147" t="s">
        <v>1309</v>
      </c>
      <c r="B12" s="152" t="s">
        <v>826</v>
      </c>
      <c r="C12" s="149" t="s">
        <v>1048</v>
      </c>
      <c r="D12" s="150">
        <v>10</v>
      </c>
      <c r="E12" s="150">
        <v>300</v>
      </c>
      <c r="F12" s="154"/>
      <c r="G12" s="154"/>
      <c r="H12" s="155">
        <f t="shared" si="0"/>
        <v>0</v>
      </c>
    </row>
    <row r="13" spans="1:13" s="162" customFormat="1" x14ac:dyDescent="0.25">
      <c r="A13" s="147" t="s">
        <v>1310</v>
      </c>
      <c r="B13" s="148" t="s">
        <v>827</v>
      </c>
      <c r="C13" s="149" t="s">
        <v>1048</v>
      </c>
      <c r="D13" s="150">
        <v>10</v>
      </c>
      <c r="E13" s="150">
        <v>300</v>
      </c>
      <c r="F13" s="150"/>
      <c r="G13" s="150"/>
      <c r="H13" s="155">
        <f t="shared" si="0"/>
        <v>0</v>
      </c>
    </row>
    <row r="14" spans="1:13" s="162" customFormat="1" x14ac:dyDescent="0.25">
      <c r="A14" s="147" t="s">
        <v>1311</v>
      </c>
      <c r="B14" s="152" t="s">
        <v>801</v>
      </c>
      <c r="C14" s="149" t="s">
        <v>1048</v>
      </c>
      <c r="D14" s="150">
        <v>10</v>
      </c>
      <c r="E14" s="150">
        <v>300</v>
      </c>
      <c r="F14" s="154"/>
      <c r="G14" s="154"/>
      <c r="H14" s="155">
        <f t="shared" si="0"/>
        <v>0</v>
      </c>
    </row>
    <row r="15" spans="1:13" s="162" customFormat="1" x14ac:dyDescent="0.25">
      <c r="A15" s="147" t="s">
        <v>1312</v>
      </c>
      <c r="B15" s="152" t="s">
        <v>767</v>
      </c>
      <c r="C15" s="153" t="s">
        <v>1331</v>
      </c>
      <c r="D15" s="154">
        <v>16</v>
      </c>
      <c r="E15" s="154">
        <v>1200</v>
      </c>
      <c r="F15" s="154"/>
      <c r="G15" s="154"/>
      <c r="H15" s="155">
        <f t="shared" si="0"/>
        <v>0</v>
      </c>
    </row>
    <row r="16" spans="1:13" s="162" customFormat="1" x14ac:dyDescent="0.25">
      <c r="A16" s="147" t="s">
        <v>1313</v>
      </c>
      <c r="B16" s="148" t="s">
        <v>767</v>
      </c>
      <c r="C16" s="149" t="s">
        <v>1331</v>
      </c>
      <c r="D16" s="150">
        <v>16</v>
      </c>
      <c r="E16" s="150">
        <v>1200</v>
      </c>
      <c r="F16" s="154"/>
      <c r="G16" s="154"/>
      <c r="H16" s="155">
        <f t="shared" ref="H16:H48" si="1">G16/E16</f>
        <v>0</v>
      </c>
    </row>
    <row r="17" spans="1:8" x14ac:dyDescent="0.25">
      <c r="A17" s="147" t="s">
        <v>1314</v>
      </c>
      <c r="B17" s="152" t="s">
        <v>696</v>
      </c>
      <c r="C17" s="149" t="s">
        <v>1048</v>
      </c>
      <c r="D17" s="150">
        <v>10</v>
      </c>
      <c r="E17" s="150">
        <v>300</v>
      </c>
      <c r="F17" s="154"/>
      <c r="G17" s="154"/>
      <c r="H17" s="155">
        <f t="shared" si="1"/>
        <v>0</v>
      </c>
    </row>
    <row r="18" spans="1:8" x14ac:dyDescent="0.25">
      <c r="A18" s="147" t="s">
        <v>1315</v>
      </c>
      <c r="B18" s="152" t="s">
        <v>715</v>
      </c>
      <c r="C18" s="153" t="s">
        <v>1048</v>
      </c>
      <c r="D18" s="154">
        <v>10</v>
      </c>
      <c r="E18" s="150">
        <v>300</v>
      </c>
      <c r="F18" s="154"/>
      <c r="G18" s="154"/>
      <c r="H18" s="155">
        <f t="shared" si="1"/>
        <v>0</v>
      </c>
    </row>
    <row r="19" spans="1:8" x14ac:dyDescent="0.25">
      <c r="A19" s="147" t="s">
        <v>1316</v>
      </c>
      <c r="B19" s="152" t="s">
        <v>708</v>
      </c>
      <c r="C19" s="153" t="s">
        <v>709</v>
      </c>
      <c r="D19" s="154" t="s">
        <v>710</v>
      </c>
      <c r="E19" s="150">
        <v>300</v>
      </c>
      <c r="F19" s="150"/>
      <c r="G19" s="150"/>
      <c r="H19" s="155">
        <f t="shared" si="1"/>
        <v>0</v>
      </c>
    </row>
    <row r="20" spans="1:8" s="162" customFormat="1" x14ac:dyDescent="0.25">
      <c r="A20" s="147" t="s">
        <v>1317</v>
      </c>
      <c r="B20" s="152" t="s">
        <v>444</v>
      </c>
      <c r="C20" s="153" t="s">
        <v>1048</v>
      </c>
      <c r="D20" s="154">
        <v>10</v>
      </c>
      <c r="E20" s="150">
        <v>300</v>
      </c>
      <c r="F20" s="154"/>
      <c r="G20" s="154"/>
      <c r="H20" s="155">
        <f t="shared" si="1"/>
        <v>0</v>
      </c>
    </row>
    <row r="21" spans="1:8" x14ac:dyDescent="0.25">
      <c r="A21" s="147" t="s">
        <v>1318</v>
      </c>
      <c r="B21" s="152" t="s">
        <v>438</v>
      </c>
      <c r="C21" s="153" t="s">
        <v>1332</v>
      </c>
      <c r="D21" s="154" t="s">
        <v>1333</v>
      </c>
      <c r="E21" s="154">
        <v>1600</v>
      </c>
      <c r="F21" s="154"/>
      <c r="G21" s="154"/>
      <c r="H21" s="155">
        <f t="shared" si="1"/>
        <v>0</v>
      </c>
    </row>
    <row r="22" spans="1:8" x14ac:dyDescent="0.25">
      <c r="A22" s="147" t="s">
        <v>1319</v>
      </c>
      <c r="B22" s="152" t="s">
        <v>452</v>
      </c>
      <c r="C22" s="153" t="s">
        <v>1049</v>
      </c>
      <c r="D22" s="154">
        <v>8</v>
      </c>
      <c r="E22" s="154">
        <v>160</v>
      </c>
      <c r="F22" s="154"/>
      <c r="G22" s="154"/>
      <c r="H22" s="155">
        <f t="shared" si="1"/>
        <v>0</v>
      </c>
    </row>
    <row r="23" spans="1:8" x14ac:dyDescent="0.25">
      <c r="A23" s="147" t="s">
        <v>1320</v>
      </c>
      <c r="B23" s="152" t="s">
        <v>511</v>
      </c>
      <c r="C23" s="153" t="s">
        <v>1048</v>
      </c>
      <c r="D23" s="154">
        <v>10</v>
      </c>
      <c r="E23" s="154">
        <v>300</v>
      </c>
      <c r="F23" s="154"/>
      <c r="G23" s="154"/>
      <c r="H23" s="155">
        <f t="shared" si="1"/>
        <v>0</v>
      </c>
    </row>
    <row r="24" spans="1:8" x14ac:dyDescent="0.25">
      <c r="A24" s="147" t="s">
        <v>1334</v>
      </c>
      <c r="B24" s="152" t="s">
        <v>459</v>
      </c>
      <c r="C24" s="153" t="s">
        <v>1048</v>
      </c>
      <c r="D24" s="154">
        <v>10</v>
      </c>
      <c r="E24" s="154">
        <v>300</v>
      </c>
      <c r="F24" s="154"/>
      <c r="G24" s="154"/>
      <c r="H24" s="155">
        <f t="shared" si="1"/>
        <v>0</v>
      </c>
    </row>
    <row r="25" spans="1:8" x14ac:dyDescent="0.25">
      <c r="A25" s="147" t="s">
        <v>1335</v>
      </c>
      <c r="B25" s="152" t="s">
        <v>467</v>
      </c>
      <c r="C25" s="153" t="s">
        <v>1048</v>
      </c>
      <c r="D25" s="154">
        <v>10</v>
      </c>
      <c r="E25" s="154">
        <v>300</v>
      </c>
      <c r="F25" s="154"/>
      <c r="G25" s="154"/>
      <c r="H25" s="155">
        <f t="shared" si="1"/>
        <v>0</v>
      </c>
    </row>
    <row r="26" spans="1:8" x14ac:dyDescent="0.25">
      <c r="A26" s="147" t="s">
        <v>1336</v>
      </c>
      <c r="B26" s="152" t="s">
        <v>508</v>
      </c>
      <c r="C26" s="153" t="s">
        <v>1048</v>
      </c>
      <c r="D26" s="154">
        <v>10</v>
      </c>
      <c r="E26" s="154">
        <v>300</v>
      </c>
      <c r="F26" s="154"/>
      <c r="G26" s="154"/>
      <c r="H26" s="155">
        <f t="shared" si="1"/>
        <v>0</v>
      </c>
    </row>
    <row r="27" spans="1:8" x14ac:dyDescent="0.25">
      <c r="A27" s="147" t="s">
        <v>1337</v>
      </c>
      <c r="B27" s="152" t="s">
        <v>468</v>
      </c>
      <c r="C27" s="153" t="s">
        <v>1048</v>
      </c>
      <c r="D27" s="154">
        <v>10</v>
      </c>
      <c r="E27" s="154">
        <v>300</v>
      </c>
      <c r="F27" s="154"/>
      <c r="G27" s="154"/>
      <c r="H27" s="155">
        <f t="shared" ref="H27:H43" si="2">G27/E27</f>
        <v>0</v>
      </c>
    </row>
    <row r="28" spans="1:8" x14ac:dyDescent="0.25">
      <c r="A28" s="147" t="s">
        <v>1338</v>
      </c>
      <c r="B28" s="152" t="s">
        <v>524</v>
      </c>
      <c r="C28" s="153" t="s">
        <v>1048</v>
      </c>
      <c r="D28" s="154">
        <v>10</v>
      </c>
      <c r="E28" s="154">
        <v>300</v>
      </c>
      <c r="F28" s="154"/>
      <c r="G28" s="154"/>
      <c r="H28" s="155">
        <f t="shared" si="2"/>
        <v>0</v>
      </c>
    </row>
    <row r="29" spans="1:8" x14ac:dyDescent="0.25">
      <c r="A29" s="147" t="s">
        <v>1339</v>
      </c>
      <c r="B29" s="152" t="s">
        <v>480</v>
      </c>
      <c r="C29" s="153" t="s">
        <v>1048</v>
      </c>
      <c r="D29" s="154">
        <v>10</v>
      </c>
      <c r="E29" s="154">
        <v>300</v>
      </c>
      <c r="F29" s="154"/>
      <c r="G29" s="154"/>
      <c r="H29" s="155">
        <f t="shared" si="2"/>
        <v>0</v>
      </c>
    </row>
    <row r="30" spans="1:8" x14ac:dyDescent="0.25">
      <c r="A30" s="147" t="s">
        <v>1340</v>
      </c>
      <c r="B30" s="152" t="s">
        <v>525</v>
      </c>
      <c r="C30" s="153" t="s">
        <v>1048</v>
      </c>
      <c r="D30" s="154">
        <v>10</v>
      </c>
      <c r="E30" s="154">
        <v>300</v>
      </c>
      <c r="F30" s="154"/>
      <c r="G30" s="154"/>
      <c r="H30" s="155">
        <f t="shared" si="2"/>
        <v>0</v>
      </c>
    </row>
    <row r="31" spans="1:8" x14ac:dyDescent="0.25">
      <c r="A31" s="147" t="s">
        <v>1341</v>
      </c>
      <c r="B31" s="152" t="s">
        <v>481</v>
      </c>
      <c r="C31" s="153" t="s">
        <v>1048</v>
      </c>
      <c r="D31" s="154">
        <v>10</v>
      </c>
      <c r="E31" s="154">
        <v>300</v>
      </c>
      <c r="F31" s="154"/>
      <c r="G31" s="154"/>
      <c r="H31" s="155">
        <f t="shared" si="2"/>
        <v>0</v>
      </c>
    </row>
    <row r="32" spans="1:8" x14ac:dyDescent="0.25">
      <c r="A32" s="147" t="s">
        <v>1342</v>
      </c>
      <c r="B32" s="152" t="s">
        <v>672</v>
      </c>
      <c r="C32" s="153" t="s">
        <v>1048</v>
      </c>
      <c r="D32" s="154">
        <v>10</v>
      </c>
      <c r="E32" s="150">
        <v>375</v>
      </c>
      <c r="F32" s="154"/>
      <c r="G32" s="154"/>
      <c r="H32" s="155">
        <f t="shared" si="2"/>
        <v>0</v>
      </c>
    </row>
    <row r="33" spans="1:8" x14ac:dyDescent="0.25">
      <c r="A33" s="147" t="s">
        <v>1343</v>
      </c>
      <c r="B33" s="152" t="s">
        <v>424</v>
      </c>
      <c r="C33" s="153" t="s">
        <v>1048</v>
      </c>
      <c r="D33" s="154">
        <v>10</v>
      </c>
      <c r="E33" s="150">
        <v>300</v>
      </c>
      <c r="F33" s="154"/>
      <c r="G33" s="154"/>
      <c r="H33" s="155">
        <f t="shared" si="2"/>
        <v>0</v>
      </c>
    </row>
    <row r="34" spans="1:8" x14ac:dyDescent="0.25">
      <c r="A34" s="147" t="s">
        <v>1344</v>
      </c>
      <c r="B34" s="148" t="s">
        <v>286</v>
      </c>
      <c r="C34" s="149" t="s">
        <v>1048</v>
      </c>
      <c r="D34" s="150">
        <v>10</v>
      </c>
      <c r="E34" s="150">
        <v>300</v>
      </c>
      <c r="F34" s="154"/>
      <c r="G34" s="154"/>
      <c r="H34" s="155">
        <f t="shared" si="2"/>
        <v>0</v>
      </c>
    </row>
    <row r="35" spans="1:8" x14ac:dyDescent="0.25">
      <c r="A35" s="147" t="s">
        <v>1345</v>
      </c>
      <c r="B35" s="152" t="s">
        <v>287</v>
      </c>
      <c r="C35" s="153" t="s">
        <v>1048</v>
      </c>
      <c r="D35" s="154">
        <v>10</v>
      </c>
      <c r="E35" s="150">
        <v>300</v>
      </c>
      <c r="F35" s="154"/>
      <c r="G35" s="154"/>
      <c r="H35" s="155">
        <f t="shared" si="2"/>
        <v>0</v>
      </c>
    </row>
    <row r="36" spans="1:8" s="162" customFormat="1" x14ac:dyDescent="0.25">
      <c r="A36" s="147" t="s">
        <v>1346</v>
      </c>
      <c r="B36" s="152" t="s">
        <v>273</v>
      </c>
      <c r="C36" s="153" t="s">
        <v>1048</v>
      </c>
      <c r="D36" s="154">
        <v>10</v>
      </c>
      <c r="E36" s="150">
        <v>300</v>
      </c>
      <c r="F36" s="154"/>
      <c r="G36" s="154"/>
      <c r="H36" s="155">
        <f t="shared" si="2"/>
        <v>0</v>
      </c>
    </row>
    <row r="37" spans="1:8" x14ac:dyDescent="0.25">
      <c r="A37" s="147" t="s">
        <v>1347</v>
      </c>
      <c r="B37" s="152" t="s">
        <v>309</v>
      </c>
      <c r="C37" s="153" t="s">
        <v>1048</v>
      </c>
      <c r="D37" s="154">
        <v>10</v>
      </c>
      <c r="E37" s="150">
        <v>300</v>
      </c>
      <c r="F37" s="154"/>
      <c r="G37" s="154"/>
      <c r="H37" s="155">
        <f t="shared" si="2"/>
        <v>0</v>
      </c>
    </row>
    <row r="38" spans="1:8" x14ac:dyDescent="0.25">
      <c r="A38" s="147" t="s">
        <v>1348</v>
      </c>
      <c r="B38" s="152" t="s">
        <v>272</v>
      </c>
      <c r="C38" s="153" t="s">
        <v>1048</v>
      </c>
      <c r="D38" s="154">
        <v>10</v>
      </c>
      <c r="E38" s="154">
        <v>300</v>
      </c>
      <c r="F38" s="154"/>
      <c r="G38" s="154"/>
      <c r="H38" s="155">
        <f t="shared" si="2"/>
        <v>0</v>
      </c>
    </row>
    <row r="39" spans="1:8" x14ac:dyDescent="0.25">
      <c r="A39" s="147" t="s">
        <v>1349</v>
      </c>
      <c r="B39" s="148" t="s">
        <v>308</v>
      </c>
      <c r="C39" s="149" t="s">
        <v>1048</v>
      </c>
      <c r="D39" s="150">
        <v>10</v>
      </c>
      <c r="E39" s="150">
        <v>300</v>
      </c>
      <c r="F39" s="150"/>
      <c r="G39" s="150"/>
      <c r="H39" s="155">
        <f t="shared" si="2"/>
        <v>0</v>
      </c>
    </row>
    <row r="40" spans="1:8" s="162" customFormat="1" x14ac:dyDescent="0.25">
      <c r="A40" s="147" t="s">
        <v>1350</v>
      </c>
      <c r="B40" s="152" t="s">
        <v>254</v>
      </c>
      <c r="C40" s="149" t="s">
        <v>1048</v>
      </c>
      <c r="D40" s="150">
        <v>10</v>
      </c>
      <c r="E40" s="150">
        <v>300</v>
      </c>
      <c r="F40" s="154"/>
      <c r="G40" s="154"/>
      <c r="H40" s="155">
        <f t="shared" si="2"/>
        <v>0</v>
      </c>
    </row>
    <row r="41" spans="1:8" x14ac:dyDescent="0.25">
      <c r="A41" s="147" t="s">
        <v>1351</v>
      </c>
      <c r="B41" s="152" t="s">
        <v>303</v>
      </c>
      <c r="C41" s="153" t="s">
        <v>1048</v>
      </c>
      <c r="D41" s="154">
        <v>10</v>
      </c>
      <c r="E41" s="154">
        <v>300</v>
      </c>
      <c r="F41" s="154"/>
      <c r="G41" s="154"/>
      <c r="H41" s="155">
        <f t="shared" si="2"/>
        <v>0</v>
      </c>
    </row>
    <row r="42" spans="1:8" x14ac:dyDescent="0.25">
      <c r="A42" s="147" t="s">
        <v>1352</v>
      </c>
      <c r="B42" s="148" t="s">
        <v>249</v>
      </c>
      <c r="C42" s="149" t="s">
        <v>1048</v>
      </c>
      <c r="D42" s="150">
        <v>10</v>
      </c>
      <c r="E42" s="150">
        <v>300</v>
      </c>
      <c r="F42" s="154"/>
      <c r="G42" s="154"/>
      <c r="H42" s="155">
        <f t="shared" si="2"/>
        <v>0</v>
      </c>
    </row>
    <row r="43" spans="1:8" x14ac:dyDescent="0.25">
      <c r="A43" s="147" t="s">
        <v>1353</v>
      </c>
      <c r="B43" s="152" t="s">
        <v>302</v>
      </c>
      <c r="C43" s="149" t="s">
        <v>1048</v>
      </c>
      <c r="D43" s="150">
        <v>10</v>
      </c>
      <c r="E43" s="150">
        <v>300</v>
      </c>
      <c r="F43" s="154"/>
      <c r="G43" s="154"/>
      <c r="H43" s="155">
        <f t="shared" si="2"/>
        <v>0</v>
      </c>
    </row>
    <row r="44" spans="1:8" x14ac:dyDescent="0.25">
      <c r="A44" s="147"/>
      <c r="B44" s="152"/>
      <c r="C44" s="153"/>
      <c r="D44" s="154"/>
      <c r="E44" s="159">
        <f>SUM(E8:E43)</f>
        <v>13835</v>
      </c>
      <c r="F44" s="154"/>
      <c r="G44" s="159">
        <f>SUM(G8:G43)</f>
        <v>0</v>
      </c>
      <c r="H44" s="160">
        <f t="shared" si="1"/>
        <v>0</v>
      </c>
    </row>
    <row r="45" spans="1:8" x14ac:dyDescent="0.25">
      <c r="A45" s="147"/>
      <c r="B45" s="152"/>
      <c r="C45" s="153"/>
      <c r="D45" s="154"/>
      <c r="E45" s="150"/>
      <c r="F45" s="154"/>
      <c r="G45" s="154"/>
      <c r="H45" s="155"/>
    </row>
    <row r="46" spans="1:8" x14ac:dyDescent="0.25">
      <c r="A46" s="147"/>
      <c r="B46" s="152"/>
      <c r="C46" s="153"/>
      <c r="D46" s="154"/>
      <c r="E46" s="150"/>
      <c r="F46" s="154"/>
      <c r="G46" s="154"/>
      <c r="H46" s="155"/>
    </row>
    <row r="47" spans="1:8" x14ac:dyDescent="0.25">
      <c r="A47" s="147"/>
      <c r="B47" s="152"/>
      <c r="C47" s="153"/>
      <c r="D47" s="154"/>
      <c r="E47" s="154"/>
      <c r="F47" s="154"/>
      <c r="G47" s="154"/>
      <c r="H47" s="155"/>
    </row>
    <row r="48" spans="1:8" x14ac:dyDescent="0.25">
      <c r="A48" s="147"/>
      <c r="B48" s="152"/>
      <c r="C48" s="153"/>
      <c r="D48" s="154"/>
      <c r="E48" s="154"/>
      <c r="F48" s="154"/>
      <c r="G48" s="154"/>
      <c r="H48" s="155"/>
    </row>
    <row r="49" spans="1:8" ht="15.75" thickBot="1" x14ac:dyDescent="0.3">
      <c r="A49" s="163"/>
      <c r="B49" s="164"/>
      <c r="C49" s="165"/>
      <c r="D49" s="166"/>
      <c r="E49" s="167"/>
      <c r="F49" s="166"/>
      <c r="G49" s="167"/>
      <c r="H49" s="168"/>
    </row>
    <row r="50" spans="1:8" ht="20.100000000000001" customHeight="1" x14ac:dyDescent="0.25">
      <c r="A50" s="174"/>
      <c r="B50" s="174"/>
      <c r="C50" s="175"/>
      <c r="D50" s="176"/>
      <c r="E50" s="176"/>
      <c r="F50" s="176"/>
      <c r="G50" s="176"/>
      <c r="H50" s="177"/>
    </row>
    <row r="51" spans="1:8" ht="20.100000000000001" customHeight="1" x14ac:dyDescent="0.25">
      <c r="A51" s="174"/>
      <c r="B51" s="174"/>
      <c r="C51" s="175"/>
      <c r="D51" s="176"/>
      <c r="E51" s="176"/>
      <c r="F51" s="176"/>
      <c r="G51" s="176"/>
      <c r="H51" s="177"/>
    </row>
    <row r="52" spans="1:8" ht="20.100000000000001" customHeight="1" x14ac:dyDescent="0.25">
      <c r="A52" s="178"/>
      <c r="B52" s="178"/>
      <c r="C52" s="175"/>
      <c r="D52" s="176"/>
      <c r="E52" s="176"/>
      <c r="F52" s="176"/>
      <c r="G52" s="176"/>
      <c r="H52" s="177"/>
    </row>
    <row r="55" spans="1:8" x14ac:dyDescent="0.25">
      <c r="A55" s="179"/>
    </row>
    <row r="56" spans="1:8" x14ac:dyDescent="0.25">
      <c r="A56" s="169"/>
      <c r="B56" s="170"/>
      <c r="C56" s="171"/>
      <c r="D56" s="171"/>
      <c r="E56" s="172"/>
      <c r="F56" s="171"/>
      <c r="G56" s="173"/>
      <c r="H56" s="173"/>
    </row>
    <row r="57" spans="1:8" x14ac:dyDescent="0.25">
      <c r="A57" s="174"/>
      <c r="B57" s="174"/>
      <c r="C57" s="175"/>
      <c r="D57" s="176"/>
      <c r="E57" s="176"/>
      <c r="F57" s="176"/>
      <c r="G57" s="176"/>
      <c r="H57" s="177"/>
    </row>
    <row r="58" spans="1:8" x14ac:dyDescent="0.25">
      <c r="A58" s="178"/>
      <c r="B58" s="178"/>
      <c r="C58" s="175"/>
      <c r="D58" s="176"/>
      <c r="E58" s="176"/>
      <c r="F58" s="176"/>
      <c r="G58" s="176"/>
      <c r="H58" s="177"/>
    </row>
    <row r="59" spans="1:8" x14ac:dyDescent="0.25">
      <c r="A59" s="174"/>
      <c r="B59" s="174"/>
      <c r="C59" s="175"/>
      <c r="D59" s="176"/>
      <c r="E59" s="176"/>
      <c r="F59" s="176"/>
      <c r="G59" s="176"/>
      <c r="H59" s="177"/>
    </row>
    <row r="60" spans="1:8" x14ac:dyDescent="0.25">
      <c r="A60" s="174"/>
      <c r="B60" s="174"/>
      <c r="C60" s="175"/>
      <c r="D60" s="176"/>
      <c r="E60" s="176"/>
      <c r="F60" s="176"/>
      <c r="G60" s="176"/>
      <c r="H60" s="177"/>
    </row>
    <row r="61" spans="1:8" x14ac:dyDescent="0.25">
      <c r="A61" s="178"/>
      <c r="B61" s="178"/>
      <c r="C61" s="175"/>
      <c r="D61" s="176"/>
      <c r="E61" s="176"/>
      <c r="F61" s="176"/>
      <c r="G61" s="176"/>
      <c r="H61" s="177"/>
    </row>
    <row r="62" spans="1:8" x14ac:dyDescent="0.25">
      <c r="A62" s="174"/>
      <c r="B62" s="174"/>
      <c r="C62" s="175"/>
      <c r="D62" s="176"/>
      <c r="E62" s="176"/>
      <c r="F62" s="176"/>
      <c r="G62" s="176"/>
      <c r="H62" s="177"/>
    </row>
    <row r="64" spans="1:8" x14ac:dyDescent="0.25">
      <c r="A64" s="180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99D8-D713-43DE-91E0-A7F58617B0D1}">
  <sheetPr>
    <pageSetUpPr fitToPage="1"/>
  </sheetPr>
  <dimension ref="A1:M65"/>
  <sheetViews>
    <sheetView topLeftCell="A10" zoomScale="80" zoomScaleNormal="80" workbookViewId="0">
      <selection activeCell="K23" sqref="K23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1266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1354</v>
      </c>
      <c r="B8" s="148" t="s">
        <v>1321</v>
      </c>
      <c r="C8" s="149" t="s">
        <v>1322</v>
      </c>
      <c r="D8" s="150">
        <v>6</v>
      </c>
      <c r="E8" s="150">
        <v>75</v>
      </c>
      <c r="F8" s="150"/>
      <c r="G8" s="150"/>
      <c r="H8" s="151">
        <f>G8/E8</f>
        <v>0</v>
      </c>
    </row>
    <row r="9" spans="1:13" x14ac:dyDescent="0.25">
      <c r="A9" s="147" t="s">
        <v>1355</v>
      </c>
      <c r="B9" s="152" t="s">
        <v>773</v>
      </c>
      <c r="C9" s="153" t="s">
        <v>1322</v>
      </c>
      <c r="D9" s="154">
        <v>6</v>
      </c>
      <c r="E9" s="150">
        <v>75</v>
      </c>
      <c r="F9" s="154"/>
      <c r="G9" s="154"/>
      <c r="H9" s="155">
        <f t="shared" ref="H9:H48" si="0">G9/E9</f>
        <v>0</v>
      </c>
    </row>
    <row r="10" spans="1:13" x14ac:dyDescent="0.25">
      <c r="A10" s="147" t="s">
        <v>1356</v>
      </c>
      <c r="B10" s="152" t="s">
        <v>1323</v>
      </c>
      <c r="C10" s="153" t="s">
        <v>1322</v>
      </c>
      <c r="D10" s="154">
        <v>6</v>
      </c>
      <c r="E10" s="150">
        <v>75</v>
      </c>
      <c r="F10" s="154"/>
      <c r="G10" s="154"/>
      <c r="H10" s="155">
        <f t="shared" si="0"/>
        <v>0</v>
      </c>
    </row>
    <row r="11" spans="1:13" x14ac:dyDescent="0.25">
      <c r="A11" s="147" t="s">
        <v>1357</v>
      </c>
      <c r="B11" s="152" t="s">
        <v>789</v>
      </c>
      <c r="C11" s="153" t="s">
        <v>1048</v>
      </c>
      <c r="D11" s="154">
        <v>10</v>
      </c>
      <c r="E11" s="150">
        <v>300</v>
      </c>
      <c r="F11" s="154"/>
      <c r="G11" s="150"/>
      <c r="H11" s="155">
        <f t="shared" si="0"/>
        <v>0</v>
      </c>
    </row>
    <row r="12" spans="1:13" s="162" customFormat="1" x14ac:dyDescent="0.25">
      <c r="A12" s="147" t="s">
        <v>1358</v>
      </c>
      <c r="B12" s="152" t="s">
        <v>788</v>
      </c>
      <c r="C12" s="153" t="s">
        <v>1048</v>
      </c>
      <c r="D12" s="154">
        <v>10</v>
      </c>
      <c r="E12" s="154">
        <v>300</v>
      </c>
      <c r="F12" s="154"/>
      <c r="G12" s="154"/>
      <c r="H12" s="155">
        <f t="shared" si="0"/>
        <v>0</v>
      </c>
    </row>
    <row r="13" spans="1:13" s="162" customFormat="1" x14ac:dyDescent="0.25">
      <c r="A13" s="147" t="s">
        <v>1359</v>
      </c>
      <c r="B13" s="148" t="s">
        <v>496</v>
      </c>
      <c r="C13" s="149" t="s">
        <v>1048</v>
      </c>
      <c r="D13" s="150">
        <v>10</v>
      </c>
      <c r="E13" s="150">
        <v>300</v>
      </c>
      <c r="F13" s="150"/>
      <c r="G13" s="150"/>
      <c r="H13" s="155">
        <f t="shared" si="0"/>
        <v>0</v>
      </c>
    </row>
    <row r="14" spans="1:13" s="162" customFormat="1" x14ac:dyDescent="0.25">
      <c r="A14" s="147" t="s">
        <v>1360</v>
      </c>
      <c r="B14" s="152" t="s">
        <v>497</v>
      </c>
      <c r="C14" s="149" t="s">
        <v>1048</v>
      </c>
      <c r="D14" s="150">
        <v>10</v>
      </c>
      <c r="E14" s="150">
        <v>300</v>
      </c>
      <c r="F14" s="154"/>
      <c r="G14" s="154"/>
      <c r="H14" s="155">
        <f t="shared" si="0"/>
        <v>0</v>
      </c>
    </row>
    <row r="15" spans="1:13" s="162" customFormat="1" x14ac:dyDescent="0.25">
      <c r="A15" s="147" t="s">
        <v>1361</v>
      </c>
      <c r="B15" s="152" t="s">
        <v>1328</v>
      </c>
      <c r="C15" s="153" t="s">
        <v>1322</v>
      </c>
      <c r="D15" s="154">
        <v>6</v>
      </c>
      <c r="E15" s="154">
        <v>75</v>
      </c>
      <c r="F15" s="154"/>
      <c r="G15" s="154"/>
      <c r="H15" s="155">
        <f t="shared" si="0"/>
        <v>0</v>
      </c>
    </row>
    <row r="16" spans="1:13" s="162" customFormat="1" x14ac:dyDescent="0.25">
      <c r="A16" s="147" t="s">
        <v>1362</v>
      </c>
      <c r="B16" s="148" t="s">
        <v>1329</v>
      </c>
      <c r="C16" s="149" t="s">
        <v>1322</v>
      </c>
      <c r="D16" s="150">
        <v>6</v>
      </c>
      <c r="E16" s="150">
        <v>75</v>
      </c>
      <c r="F16" s="154"/>
      <c r="G16" s="154"/>
      <c r="H16" s="155">
        <f t="shared" si="0"/>
        <v>0</v>
      </c>
    </row>
    <row r="17" spans="1:8" x14ac:dyDescent="0.25">
      <c r="A17" s="147" t="s">
        <v>1363</v>
      </c>
      <c r="B17" s="152" t="s">
        <v>1330</v>
      </c>
      <c r="C17" s="149" t="s">
        <v>1322</v>
      </c>
      <c r="D17" s="150">
        <v>6</v>
      </c>
      <c r="E17" s="150">
        <v>75</v>
      </c>
      <c r="F17" s="154"/>
      <c r="G17" s="154"/>
      <c r="H17" s="155">
        <f t="shared" si="0"/>
        <v>0</v>
      </c>
    </row>
    <row r="18" spans="1:8" x14ac:dyDescent="0.25">
      <c r="A18" s="147" t="s">
        <v>1364</v>
      </c>
      <c r="B18" s="152" t="s">
        <v>1324</v>
      </c>
      <c r="C18" s="153" t="s">
        <v>1327</v>
      </c>
      <c r="D18" s="154" t="s">
        <v>604</v>
      </c>
      <c r="E18" s="150">
        <v>75</v>
      </c>
      <c r="F18" s="154"/>
      <c r="G18" s="154"/>
      <c r="H18" s="155">
        <f t="shared" si="0"/>
        <v>0</v>
      </c>
    </row>
    <row r="19" spans="1:8" x14ac:dyDescent="0.25">
      <c r="A19" s="147" t="s">
        <v>1365</v>
      </c>
      <c r="B19" s="152" t="s">
        <v>1325</v>
      </c>
      <c r="C19" s="153" t="s">
        <v>1322</v>
      </c>
      <c r="D19" s="154">
        <v>6</v>
      </c>
      <c r="E19" s="150">
        <v>75</v>
      </c>
      <c r="F19" s="150"/>
      <c r="G19" s="150"/>
      <c r="H19" s="155">
        <f t="shared" si="0"/>
        <v>0</v>
      </c>
    </row>
    <row r="20" spans="1:8" s="162" customFormat="1" x14ac:dyDescent="0.25">
      <c r="A20" s="147" t="s">
        <v>1366</v>
      </c>
      <c r="B20" s="152" t="s">
        <v>1326</v>
      </c>
      <c r="C20" s="153" t="s">
        <v>1322</v>
      </c>
      <c r="D20" s="154">
        <v>6</v>
      </c>
      <c r="E20" s="150">
        <v>75</v>
      </c>
      <c r="F20" s="154"/>
      <c r="G20" s="154"/>
      <c r="H20" s="155">
        <f t="shared" si="0"/>
        <v>0</v>
      </c>
    </row>
    <row r="21" spans="1:8" x14ac:dyDescent="0.25">
      <c r="A21" s="147" t="s">
        <v>1367</v>
      </c>
      <c r="B21" s="152" t="s">
        <v>1281</v>
      </c>
      <c r="C21" s="153" t="s">
        <v>1327</v>
      </c>
      <c r="D21" s="154" t="s">
        <v>604</v>
      </c>
      <c r="E21" s="150">
        <v>75</v>
      </c>
      <c r="F21" s="154"/>
      <c r="G21" s="154"/>
      <c r="H21" s="155">
        <f t="shared" si="0"/>
        <v>0</v>
      </c>
    </row>
    <row r="22" spans="1:8" x14ac:dyDescent="0.25">
      <c r="A22" s="147" t="s">
        <v>1368</v>
      </c>
      <c r="B22" s="152" t="s">
        <v>1282</v>
      </c>
      <c r="C22" s="153" t="s">
        <v>1322</v>
      </c>
      <c r="D22" s="154">
        <v>6</v>
      </c>
      <c r="E22" s="150">
        <v>75</v>
      </c>
      <c r="F22" s="154"/>
      <c r="G22" s="154"/>
      <c r="H22" s="155">
        <f t="shared" si="0"/>
        <v>0</v>
      </c>
    </row>
    <row r="23" spans="1:8" x14ac:dyDescent="0.25">
      <c r="A23" s="147" t="s">
        <v>1369</v>
      </c>
      <c r="B23" s="152" t="s">
        <v>1372</v>
      </c>
      <c r="C23" s="153" t="s">
        <v>1322</v>
      </c>
      <c r="D23" s="154">
        <v>6</v>
      </c>
      <c r="E23" s="150">
        <v>75</v>
      </c>
      <c r="F23" s="154"/>
      <c r="G23" s="154"/>
      <c r="H23" s="155">
        <f t="shared" si="0"/>
        <v>0</v>
      </c>
    </row>
    <row r="24" spans="1:8" x14ac:dyDescent="0.25">
      <c r="A24" s="147" t="s">
        <v>1370</v>
      </c>
      <c r="B24" s="152" t="s">
        <v>874</v>
      </c>
      <c r="C24" s="153" t="s">
        <v>1048</v>
      </c>
      <c r="D24" s="154">
        <v>10</v>
      </c>
      <c r="E24" s="154">
        <v>300</v>
      </c>
      <c r="F24" s="154"/>
      <c r="G24" s="154"/>
      <c r="H24" s="155">
        <f t="shared" si="0"/>
        <v>0</v>
      </c>
    </row>
    <row r="25" spans="1:8" x14ac:dyDescent="0.25">
      <c r="A25" s="147" t="s">
        <v>1371</v>
      </c>
      <c r="B25" s="152" t="s">
        <v>875</v>
      </c>
      <c r="C25" s="153" t="s">
        <v>1048</v>
      </c>
      <c r="D25" s="154">
        <v>10</v>
      </c>
      <c r="E25" s="154">
        <v>300</v>
      </c>
      <c r="F25" s="154"/>
      <c r="G25" s="154"/>
      <c r="H25" s="155">
        <f t="shared" si="0"/>
        <v>0</v>
      </c>
    </row>
    <row r="26" spans="1:8" x14ac:dyDescent="0.25">
      <c r="A26" s="147" t="s">
        <v>1373</v>
      </c>
      <c r="B26" s="152" t="s">
        <v>1382</v>
      </c>
      <c r="C26" s="153" t="s">
        <v>1322</v>
      </c>
      <c r="D26" s="154">
        <v>6</v>
      </c>
      <c r="E26" s="154">
        <v>75</v>
      </c>
      <c r="F26" s="154"/>
      <c r="G26" s="154"/>
      <c r="H26" s="155">
        <f t="shared" si="0"/>
        <v>0</v>
      </c>
    </row>
    <row r="27" spans="1:8" x14ac:dyDescent="0.25">
      <c r="A27" s="147" t="s">
        <v>1374</v>
      </c>
      <c r="B27" s="152" t="s">
        <v>1381</v>
      </c>
      <c r="C27" s="153" t="s">
        <v>1322</v>
      </c>
      <c r="D27" s="154">
        <v>6</v>
      </c>
      <c r="E27" s="154">
        <v>75</v>
      </c>
      <c r="F27" s="154"/>
      <c r="G27" s="154"/>
      <c r="H27" s="155">
        <f t="shared" si="0"/>
        <v>0</v>
      </c>
    </row>
    <row r="28" spans="1:8" x14ac:dyDescent="0.25">
      <c r="A28" s="147" t="s">
        <v>1375</v>
      </c>
      <c r="B28" s="152" t="s">
        <v>1380</v>
      </c>
      <c r="C28" s="153" t="s">
        <v>1322</v>
      </c>
      <c r="D28" s="154">
        <v>6</v>
      </c>
      <c r="E28" s="154">
        <v>75</v>
      </c>
      <c r="F28" s="154"/>
      <c r="G28" s="154"/>
      <c r="H28" s="155">
        <f t="shared" si="0"/>
        <v>0</v>
      </c>
    </row>
    <row r="29" spans="1:8" x14ac:dyDescent="0.25">
      <c r="A29" s="147" t="s">
        <v>1376</v>
      </c>
      <c r="B29" s="152" t="s">
        <v>336</v>
      </c>
      <c r="C29" s="153" t="s">
        <v>1048</v>
      </c>
      <c r="D29" s="154">
        <v>10</v>
      </c>
      <c r="E29" s="154">
        <v>300</v>
      </c>
      <c r="F29" s="154"/>
      <c r="G29" s="154"/>
      <c r="H29" s="155">
        <f t="shared" si="0"/>
        <v>0</v>
      </c>
    </row>
    <row r="30" spans="1:8" x14ac:dyDescent="0.25">
      <c r="A30" s="147" t="s">
        <v>1377</v>
      </c>
      <c r="B30" s="152" t="s">
        <v>337</v>
      </c>
      <c r="C30" s="153" t="s">
        <v>1048</v>
      </c>
      <c r="D30" s="154">
        <v>10</v>
      </c>
      <c r="E30" s="154">
        <v>300</v>
      </c>
      <c r="F30" s="154"/>
      <c r="G30" s="154"/>
      <c r="H30" s="155">
        <f t="shared" si="0"/>
        <v>0</v>
      </c>
    </row>
    <row r="31" spans="1:8" x14ac:dyDescent="0.25">
      <c r="A31" s="147" t="s">
        <v>1378</v>
      </c>
      <c r="B31" s="152" t="s">
        <v>1383</v>
      </c>
      <c r="C31" s="153" t="s">
        <v>1322</v>
      </c>
      <c r="D31" s="154">
        <v>6</v>
      </c>
      <c r="E31" s="154">
        <v>75</v>
      </c>
      <c r="F31" s="154"/>
      <c r="G31" s="154"/>
      <c r="H31" s="155">
        <f t="shared" si="0"/>
        <v>0</v>
      </c>
    </row>
    <row r="32" spans="1:8" x14ac:dyDescent="0.25">
      <c r="A32" s="147" t="s">
        <v>1379</v>
      </c>
      <c r="B32" s="152" t="s">
        <v>361</v>
      </c>
      <c r="C32" s="153" t="s">
        <v>1049</v>
      </c>
      <c r="D32" s="154">
        <v>8</v>
      </c>
      <c r="E32" s="154">
        <v>50</v>
      </c>
      <c r="F32" s="154"/>
      <c r="G32" s="154"/>
      <c r="H32" s="155">
        <f t="shared" si="0"/>
        <v>0</v>
      </c>
    </row>
    <row r="33" spans="1:8" x14ac:dyDescent="0.25">
      <c r="A33" s="147" t="s">
        <v>1384</v>
      </c>
      <c r="B33" s="152" t="s">
        <v>558</v>
      </c>
      <c r="C33" s="153" t="s">
        <v>1048</v>
      </c>
      <c r="D33" s="154">
        <v>10</v>
      </c>
      <c r="E33" s="154">
        <v>350</v>
      </c>
      <c r="F33" s="154"/>
      <c r="G33" s="154"/>
      <c r="H33" s="155">
        <f t="shared" si="0"/>
        <v>0</v>
      </c>
    </row>
    <row r="34" spans="1:8" x14ac:dyDescent="0.25">
      <c r="A34" s="147" t="s">
        <v>1385</v>
      </c>
      <c r="B34" s="152" t="s">
        <v>557</v>
      </c>
      <c r="C34" s="153" t="s">
        <v>1048</v>
      </c>
      <c r="D34" s="154">
        <v>10</v>
      </c>
      <c r="E34" s="154">
        <v>350</v>
      </c>
      <c r="F34" s="154"/>
      <c r="G34" s="154"/>
      <c r="H34" s="155">
        <f t="shared" si="0"/>
        <v>0</v>
      </c>
    </row>
    <row r="35" spans="1:8" x14ac:dyDescent="0.25">
      <c r="A35" s="147" t="s">
        <v>1386</v>
      </c>
      <c r="B35" s="152" t="s">
        <v>1388</v>
      </c>
      <c r="C35" s="153" t="s">
        <v>1327</v>
      </c>
      <c r="D35" s="154" t="s">
        <v>604</v>
      </c>
      <c r="E35" s="154">
        <v>75</v>
      </c>
      <c r="F35" s="154"/>
      <c r="G35" s="154"/>
      <c r="H35" s="155">
        <f t="shared" si="0"/>
        <v>0</v>
      </c>
    </row>
    <row r="36" spans="1:8" s="162" customFormat="1" x14ac:dyDescent="0.25">
      <c r="A36" s="147" t="s">
        <v>1387</v>
      </c>
      <c r="B36" s="152" t="s">
        <v>1389</v>
      </c>
      <c r="C36" s="153" t="s">
        <v>1327</v>
      </c>
      <c r="D36" s="154" t="s">
        <v>604</v>
      </c>
      <c r="E36" s="150">
        <v>75</v>
      </c>
      <c r="F36" s="154"/>
      <c r="G36" s="154"/>
      <c r="H36" s="155">
        <f t="shared" si="0"/>
        <v>0</v>
      </c>
    </row>
    <row r="37" spans="1:8" x14ac:dyDescent="0.25">
      <c r="A37" s="147" t="s">
        <v>1390</v>
      </c>
      <c r="B37" s="152" t="s">
        <v>578</v>
      </c>
      <c r="C37" s="153" t="s">
        <v>1048</v>
      </c>
      <c r="D37" s="154">
        <v>10</v>
      </c>
      <c r="E37" s="150">
        <v>275</v>
      </c>
      <c r="F37" s="154"/>
      <c r="G37" s="154"/>
      <c r="H37" s="155">
        <f t="shared" si="0"/>
        <v>0</v>
      </c>
    </row>
    <row r="38" spans="1:8" x14ac:dyDescent="0.25">
      <c r="A38" s="147" t="s">
        <v>1391</v>
      </c>
      <c r="B38" s="152" t="s">
        <v>577</v>
      </c>
      <c r="C38" s="153" t="s">
        <v>1048</v>
      </c>
      <c r="D38" s="154">
        <v>10</v>
      </c>
      <c r="E38" s="154">
        <v>275</v>
      </c>
      <c r="F38" s="154"/>
      <c r="G38" s="154"/>
      <c r="H38" s="155">
        <f t="shared" si="0"/>
        <v>0</v>
      </c>
    </row>
    <row r="39" spans="1:8" x14ac:dyDescent="0.25">
      <c r="A39" s="147" t="s">
        <v>1392</v>
      </c>
      <c r="B39" s="148" t="s">
        <v>580</v>
      </c>
      <c r="C39" s="149" t="s">
        <v>1048</v>
      </c>
      <c r="D39" s="150">
        <v>10</v>
      </c>
      <c r="E39" s="150">
        <v>275</v>
      </c>
      <c r="F39" s="150"/>
      <c r="G39" s="150"/>
      <c r="H39" s="155">
        <f t="shared" si="0"/>
        <v>0</v>
      </c>
    </row>
    <row r="40" spans="1:8" s="162" customFormat="1" x14ac:dyDescent="0.25">
      <c r="A40" s="147" t="s">
        <v>1393</v>
      </c>
      <c r="B40" s="152" t="s">
        <v>579</v>
      </c>
      <c r="C40" s="153" t="s">
        <v>1048</v>
      </c>
      <c r="D40" s="154">
        <v>10</v>
      </c>
      <c r="E40" s="154">
        <v>275</v>
      </c>
      <c r="F40" s="154"/>
      <c r="G40" s="154"/>
      <c r="H40" s="155">
        <f t="shared" si="0"/>
        <v>0</v>
      </c>
    </row>
    <row r="41" spans="1:8" x14ac:dyDescent="0.25">
      <c r="A41" s="147" t="s">
        <v>1394</v>
      </c>
      <c r="B41" s="152" t="s">
        <v>645</v>
      </c>
      <c r="C41" s="153" t="s">
        <v>1056</v>
      </c>
      <c r="D41" s="154">
        <v>12</v>
      </c>
      <c r="E41" s="154">
        <v>500</v>
      </c>
      <c r="F41" s="154"/>
      <c r="G41" s="154"/>
      <c r="H41" s="155">
        <f t="shared" si="0"/>
        <v>0</v>
      </c>
    </row>
    <row r="42" spans="1:8" x14ac:dyDescent="0.25">
      <c r="A42" s="147" t="s">
        <v>1395</v>
      </c>
      <c r="B42" s="152" t="s">
        <v>646</v>
      </c>
      <c r="C42" s="153" t="s">
        <v>1048</v>
      </c>
      <c r="D42" s="154">
        <v>10</v>
      </c>
      <c r="E42" s="154">
        <v>325</v>
      </c>
      <c r="F42" s="154"/>
      <c r="G42" s="154"/>
      <c r="H42" s="155">
        <f t="shared" si="0"/>
        <v>0</v>
      </c>
    </row>
    <row r="43" spans="1:8" x14ac:dyDescent="0.25">
      <c r="A43" s="147" t="s">
        <v>1396</v>
      </c>
      <c r="B43" s="152" t="s">
        <v>647</v>
      </c>
      <c r="C43" s="153" t="s">
        <v>1048</v>
      </c>
      <c r="D43" s="154">
        <v>10</v>
      </c>
      <c r="E43" s="154">
        <v>325</v>
      </c>
      <c r="F43" s="154"/>
      <c r="G43" s="154"/>
      <c r="H43" s="155">
        <f t="shared" si="0"/>
        <v>0</v>
      </c>
    </row>
    <row r="44" spans="1:8" x14ac:dyDescent="0.25">
      <c r="A44" s="147" t="s">
        <v>1397</v>
      </c>
      <c r="B44" s="152" t="s">
        <v>648</v>
      </c>
      <c r="C44" s="153" t="s">
        <v>1056</v>
      </c>
      <c r="D44" s="154">
        <v>12</v>
      </c>
      <c r="E44" s="154">
        <v>500</v>
      </c>
      <c r="F44" s="154"/>
      <c r="G44" s="154"/>
      <c r="H44" s="155">
        <f t="shared" si="0"/>
        <v>0</v>
      </c>
    </row>
    <row r="45" spans="1:8" x14ac:dyDescent="0.25">
      <c r="A45" s="147" t="s">
        <v>1398</v>
      </c>
      <c r="B45" s="152" t="s">
        <v>596</v>
      </c>
      <c r="C45" s="153" t="s">
        <v>1399</v>
      </c>
      <c r="D45" s="154" t="s">
        <v>1400</v>
      </c>
      <c r="E45" s="154">
        <v>2600</v>
      </c>
      <c r="F45" s="154"/>
      <c r="G45" s="154"/>
      <c r="H45" s="155">
        <f t="shared" si="0"/>
        <v>0</v>
      </c>
    </row>
    <row r="46" spans="1:8" x14ac:dyDescent="0.25">
      <c r="A46" s="147"/>
      <c r="B46" s="152"/>
      <c r="C46" s="153"/>
      <c r="D46" s="154"/>
      <c r="E46" s="158">
        <f>SUM(E8:E45)</f>
        <v>9850</v>
      </c>
      <c r="F46" s="154"/>
      <c r="G46" s="158">
        <f>SUM(G8:G45)</f>
        <v>0</v>
      </c>
      <c r="H46" s="160">
        <f t="shared" si="0"/>
        <v>0</v>
      </c>
    </row>
    <row r="47" spans="1:8" x14ac:dyDescent="0.25">
      <c r="A47" s="147"/>
      <c r="B47" s="152"/>
      <c r="C47" s="153"/>
      <c r="D47" s="154"/>
      <c r="E47" s="154"/>
      <c r="F47" s="154"/>
      <c r="G47" s="154"/>
      <c r="H47" s="155"/>
    </row>
    <row r="48" spans="1:8" x14ac:dyDescent="0.25">
      <c r="A48" s="147"/>
      <c r="B48" s="152"/>
      <c r="C48" s="153"/>
      <c r="D48" s="154"/>
      <c r="E48" s="154"/>
      <c r="F48" s="154"/>
      <c r="G48" s="154"/>
      <c r="H48" s="155"/>
    </row>
    <row r="49" spans="1:8" ht="15.75" thickBot="1" x14ac:dyDescent="0.3">
      <c r="A49" s="163"/>
      <c r="B49" s="164"/>
      <c r="C49" s="165"/>
      <c r="D49" s="166"/>
      <c r="E49" s="167"/>
      <c r="F49" s="166"/>
      <c r="G49" s="167"/>
      <c r="H49" s="168"/>
    </row>
    <row r="50" spans="1:8" ht="20.100000000000001" customHeight="1" x14ac:dyDescent="0.25">
      <c r="A50" s="174"/>
      <c r="B50" s="174"/>
      <c r="C50" s="175"/>
      <c r="D50" s="176"/>
      <c r="E50" s="176"/>
      <c r="F50" s="176"/>
      <c r="G50" s="176"/>
      <c r="H50" s="177"/>
    </row>
    <row r="51" spans="1:8" ht="20.100000000000001" customHeight="1" x14ac:dyDescent="0.25">
      <c r="A51" s="174"/>
      <c r="B51" s="174"/>
      <c r="C51" s="175"/>
      <c r="D51" s="176"/>
      <c r="E51" s="176"/>
      <c r="F51" s="176"/>
      <c r="G51" s="176"/>
      <c r="H51" s="177"/>
    </row>
    <row r="52" spans="1:8" ht="20.100000000000001" customHeight="1" x14ac:dyDescent="0.25">
      <c r="A52" s="178"/>
      <c r="B52" s="178"/>
      <c r="C52" s="175"/>
      <c r="D52" s="176"/>
      <c r="E52" s="176"/>
      <c r="F52" s="176"/>
      <c r="G52" s="176"/>
      <c r="H52" s="177"/>
    </row>
    <row r="55" spans="1:8" x14ac:dyDescent="0.25">
      <c r="A55" s="179"/>
    </row>
    <row r="56" spans="1:8" x14ac:dyDescent="0.25">
      <c r="A56" s="169"/>
      <c r="B56" s="170"/>
      <c r="C56" s="171"/>
      <c r="D56" s="171"/>
      <c r="E56" s="172"/>
      <c r="F56" s="171"/>
      <c r="G56" s="173"/>
      <c r="H56" s="173"/>
    </row>
    <row r="57" spans="1:8" x14ac:dyDescent="0.25">
      <c r="A57" s="174"/>
      <c r="B57" s="174"/>
      <c r="C57" s="175"/>
      <c r="D57" s="176"/>
      <c r="E57" s="176"/>
      <c r="F57" s="176"/>
      <c r="G57" s="176"/>
      <c r="H57" s="177"/>
    </row>
    <row r="58" spans="1:8" x14ac:dyDescent="0.25">
      <c r="A58" s="178"/>
      <c r="B58" s="178"/>
      <c r="C58" s="175"/>
      <c r="D58" s="176"/>
      <c r="E58" s="176"/>
      <c r="F58" s="176"/>
      <c r="G58" s="176"/>
      <c r="H58" s="177"/>
    </row>
    <row r="59" spans="1:8" x14ac:dyDescent="0.25">
      <c r="A59" s="174"/>
      <c r="B59" s="174"/>
      <c r="C59" s="175"/>
      <c r="D59" s="176"/>
      <c r="E59" s="176"/>
      <c r="F59" s="176"/>
      <c r="G59" s="176"/>
      <c r="H59" s="177"/>
    </row>
    <row r="60" spans="1:8" x14ac:dyDescent="0.25">
      <c r="A60" s="174"/>
      <c r="B60" s="174"/>
      <c r="C60" s="175"/>
      <c r="D60" s="176"/>
      <c r="E60" s="176"/>
      <c r="F60" s="176"/>
      <c r="G60" s="176"/>
      <c r="H60" s="177"/>
    </row>
    <row r="61" spans="1:8" x14ac:dyDescent="0.25">
      <c r="A61" s="178"/>
      <c r="B61" s="178"/>
      <c r="C61" s="175"/>
      <c r="D61" s="176"/>
      <c r="E61" s="176"/>
      <c r="F61" s="176"/>
      <c r="G61" s="176"/>
      <c r="H61" s="177"/>
    </row>
    <row r="62" spans="1:8" x14ac:dyDescent="0.25">
      <c r="A62" s="174"/>
      <c r="B62" s="174"/>
      <c r="C62" s="175"/>
      <c r="D62" s="176"/>
      <c r="E62" s="176"/>
      <c r="F62" s="176"/>
      <c r="G62" s="176"/>
      <c r="H62" s="177"/>
    </row>
    <row r="64" spans="1:8" x14ac:dyDescent="0.25">
      <c r="A64" s="180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8F9A-4206-40CD-85A3-1CD01140E7A6}">
  <sheetPr>
    <pageSetUpPr fitToPage="1"/>
  </sheetPr>
  <dimension ref="A1:M65"/>
  <sheetViews>
    <sheetView zoomScale="80" zoomScaleNormal="80" workbookViewId="0">
      <selection activeCell="A31" sqref="A3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1266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1401</v>
      </c>
      <c r="B8" s="148" t="s">
        <v>831</v>
      </c>
      <c r="C8" s="149" t="s">
        <v>1049</v>
      </c>
      <c r="D8" s="150">
        <v>8</v>
      </c>
      <c r="E8" s="150">
        <v>160</v>
      </c>
      <c r="F8" s="150"/>
      <c r="G8" s="150"/>
      <c r="H8" s="151">
        <f>G8/E8</f>
        <v>0</v>
      </c>
    </row>
    <row r="9" spans="1:13" x14ac:dyDescent="0.25">
      <c r="A9" s="147" t="s">
        <v>1402</v>
      </c>
      <c r="B9" s="152" t="s">
        <v>895</v>
      </c>
      <c r="C9" s="153" t="s">
        <v>1048</v>
      </c>
      <c r="D9" s="154">
        <v>10</v>
      </c>
      <c r="E9" s="150">
        <v>300</v>
      </c>
      <c r="F9" s="154"/>
      <c r="G9" s="154"/>
      <c r="H9" s="155">
        <f t="shared" ref="H9:H48" si="0">G9/E9</f>
        <v>0</v>
      </c>
    </row>
    <row r="10" spans="1:13" x14ac:dyDescent="0.25">
      <c r="A10" s="147" t="s">
        <v>1403</v>
      </c>
      <c r="B10" s="152" t="s">
        <v>834</v>
      </c>
      <c r="C10" s="153" t="s">
        <v>1048</v>
      </c>
      <c r="D10" s="154">
        <v>10</v>
      </c>
      <c r="E10" s="150">
        <v>300</v>
      </c>
      <c r="F10" s="154"/>
      <c r="G10" s="154"/>
      <c r="H10" s="155">
        <f t="shared" si="0"/>
        <v>0</v>
      </c>
    </row>
    <row r="11" spans="1:13" x14ac:dyDescent="0.25">
      <c r="A11" s="147" t="s">
        <v>1404</v>
      </c>
      <c r="B11" s="152" t="s">
        <v>859</v>
      </c>
      <c r="C11" s="153" t="s">
        <v>1048</v>
      </c>
      <c r="D11" s="154">
        <v>10</v>
      </c>
      <c r="E11" s="150">
        <v>300</v>
      </c>
      <c r="F11" s="154"/>
      <c r="G11" s="150"/>
      <c r="H11" s="155">
        <f t="shared" si="0"/>
        <v>0</v>
      </c>
    </row>
    <row r="12" spans="1:13" s="162" customFormat="1" x14ac:dyDescent="0.25">
      <c r="A12" s="147" t="s">
        <v>1405</v>
      </c>
      <c r="B12" s="152" t="s">
        <v>892</v>
      </c>
      <c r="C12" s="153" t="s">
        <v>1048</v>
      </c>
      <c r="D12" s="154">
        <v>10</v>
      </c>
      <c r="E12" s="154">
        <v>300</v>
      </c>
      <c r="F12" s="154"/>
      <c r="G12" s="154"/>
      <c r="H12" s="155">
        <f t="shared" si="0"/>
        <v>0</v>
      </c>
    </row>
    <row r="13" spans="1:13" s="162" customFormat="1" x14ac:dyDescent="0.25">
      <c r="A13" s="147" t="s">
        <v>1406</v>
      </c>
      <c r="B13" s="148" t="s">
        <v>860</v>
      </c>
      <c r="C13" s="149" t="s">
        <v>1048</v>
      </c>
      <c r="D13" s="150">
        <v>10</v>
      </c>
      <c r="E13" s="150">
        <v>300</v>
      </c>
      <c r="F13" s="150"/>
      <c r="G13" s="150"/>
      <c r="H13" s="155">
        <f t="shared" si="0"/>
        <v>0</v>
      </c>
    </row>
    <row r="14" spans="1:13" s="162" customFormat="1" x14ac:dyDescent="0.25">
      <c r="A14" s="147" t="s">
        <v>1407</v>
      </c>
      <c r="B14" s="152" t="s">
        <v>987</v>
      </c>
      <c r="C14" s="149" t="s">
        <v>1048</v>
      </c>
      <c r="D14" s="150">
        <v>10</v>
      </c>
      <c r="E14" s="150">
        <v>300</v>
      </c>
      <c r="F14" s="154"/>
      <c r="G14" s="154"/>
      <c r="H14" s="155">
        <f t="shared" si="0"/>
        <v>0</v>
      </c>
    </row>
    <row r="15" spans="1:13" s="162" customFormat="1" x14ac:dyDescent="0.25">
      <c r="A15" s="147" t="s">
        <v>1408</v>
      </c>
      <c r="B15" s="152" t="s">
        <v>907</v>
      </c>
      <c r="C15" s="153" t="s">
        <v>1048</v>
      </c>
      <c r="D15" s="154">
        <v>10</v>
      </c>
      <c r="E15" s="154">
        <v>300</v>
      </c>
      <c r="F15" s="154"/>
      <c r="G15" s="154"/>
      <c r="H15" s="155">
        <f t="shared" si="0"/>
        <v>0</v>
      </c>
    </row>
    <row r="16" spans="1:13" s="162" customFormat="1" x14ac:dyDescent="0.25">
      <c r="A16" s="147" t="s">
        <v>1409</v>
      </c>
      <c r="B16" s="148" t="s">
        <v>988</v>
      </c>
      <c r="C16" s="153" t="s">
        <v>1048</v>
      </c>
      <c r="D16" s="154">
        <v>10</v>
      </c>
      <c r="E16" s="154">
        <v>300</v>
      </c>
      <c r="F16" s="154"/>
      <c r="G16" s="154"/>
      <c r="H16" s="155">
        <f t="shared" si="0"/>
        <v>0</v>
      </c>
    </row>
    <row r="17" spans="1:8" x14ac:dyDescent="0.25">
      <c r="A17" s="147" t="s">
        <v>1410</v>
      </c>
      <c r="B17" s="152" t="s">
        <v>908</v>
      </c>
      <c r="C17" s="153" t="s">
        <v>1048</v>
      </c>
      <c r="D17" s="154">
        <v>10</v>
      </c>
      <c r="E17" s="154">
        <v>300</v>
      </c>
      <c r="F17" s="154"/>
      <c r="G17" s="154"/>
      <c r="H17" s="155">
        <f t="shared" si="0"/>
        <v>0</v>
      </c>
    </row>
    <row r="18" spans="1:8" x14ac:dyDescent="0.25">
      <c r="A18" s="161"/>
      <c r="B18" s="152"/>
      <c r="C18" s="153"/>
      <c r="D18" s="154"/>
      <c r="E18" s="159">
        <f>SUM(E8:E17)</f>
        <v>2860</v>
      </c>
      <c r="F18" s="154"/>
      <c r="G18" s="159">
        <f>SUM(G8:G17)</f>
        <v>0</v>
      </c>
      <c r="H18" s="160">
        <f t="shared" si="0"/>
        <v>0</v>
      </c>
    </row>
    <row r="19" spans="1:8" x14ac:dyDescent="0.25">
      <c r="A19" s="147"/>
      <c r="B19" s="152"/>
      <c r="C19" s="153"/>
      <c r="D19" s="154"/>
      <c r="E19" s="150"/>
      <c r="F19" s="150"/>
      <c r="G19" s="150"/>
      <c r="H19" s="155"/>
    </row>
    <row r="20" spans="1:8" s="162" customFormat="1" x14ac:dyDescent="0.25">
      <c r="A20" s="147"/>
      <c r="B20" s="152"/>
      <c r="C20" s="153"/>
      <c r="D20" s="154"/>
      <c r="E20" s="150"/>
      <c r="F20" s="154"/>
      <c r="G20" s="154"/>
      <c r="H20" s="155"/>
    </row>
    <row r="21" spans="1:8" x14ac:dyDescent="0.25">
      <c r="A21" s="147"/>
      <c r="B21" s="152"/>
      <c r="C21" s="153"/>
      <c r="D21" s="154"/>
      <c r="E21" s="150"/>
      <c r="F21" s="154"/>
      <c r="G21" s="154"/>
      <c r="H21" s="155"/>
    </row>
    <row r="22" spans="1:8" x14ac:dyDescent="0.25">
      <c r="A22" s="147"/>
      <c r="B22" s="152"/>
      <c r="C22" s="153"/>
      <c r="D22" s="154"/>
      <c r="E22" s="150"/>
      <c r="F22" s="154"/>
      <c r="G22" s="154"/>
      <c r="H22" s="155"/>
    </row>
    <row r="23" spans="1:8" x14ac:dyDescent="0.25">
      <c r="A23" s="147"/>
      <c r="B23" s="152"/>
      <c r="C23" s="153"/>
      <c r="D23" s="154"/>
      <c r="E23" s="150"/>
      <c r="F23" s="154"/>
      <c r="G23" s="154"/>
      <c r="H23" s="155"/>
    </row>
    <row r="24" spans="1:8" x14ac:dyDescent="0.25">
      <c r="A24" s="147"/>
      <c r="B24" s="152"/>
      <c r="C24" s="153"/>
      <c r="D24" s="154"/>
      <c r="E24" s="154"/>
      <c r="F24" s="154"/>
      <c r="G24" s="154"/>
      <c r="H24" s="155"/>
    </row>
    <row r="25" spans="1:8" x14ac:dyDescent="0.25">
      <c r="A25" s="147"/>
      <c r="B25" s="152"/>
      <c r="C25" s="153"/>
      <c r="D25" s="154"/>
      <c r="E25" s="154"/>
      <c r="F25" s="154"/>
      <c r="G25" s="154"/>
      <c r="H25" s="155"/>
    </row>
    <row r="26" spans="1:8" x14ac:dyDescent="0.25">
      <c r="A26" s="147"/>
      <c r="B26" s="152"/>
      <c r="C26" s="153"/>
      <c r="D26" s="154"/>
      <c r="E26" s="154"/>
      <c r="F26" s="154"/>
      <c r="G26" s="154"/>
      <c r="H26" s="155"/>
    </row>
    <row r="27" spans="1:8" x14ac:dyDescent="0.25">
      <c r="A27" s="147"/>
      <c r="B27" s="152"/>
      <c r="C27" s="153"/>
      <c r="D27" s="154"/>
      <c r="E27" s="154"/>
      <c r="F27" s="154"/>
      <c r="G27" s="154"/>
      <c r="H27" s="155"/>
    </row>
    <row r="28" spans="1:8" x14ac:dyDescent="0.25">
      <c r="A28" s="147"/>
      <c r="B28" s="152"/>
      <c r="C28" s="153"/>
      <c r="D28" s="154"/>
      <c r="E28" s="154"/>
      <c r="F28" s="154"/>
      <c r="G28" s="154"/>
      <c r="H28" s="155"/>
    </row>
    <row r="29" spans="1:8" x14ac:dyDescent="0.25">
      <c r="A29" s="147"/>
      <c r="B29" s="152"/>
      <c r="C29" s="153"/>
      <c r="D29" s="154"/>
      <c r="E29" s="154"/>
      <c r="F29" s="154"/>
      <c r="G29" s="154"/>
      <c r="H29" s="155"/>
    </row>
    <row r="30" spans="1:8" x14ac:dyDescent="0.25">
      <c r="A30" s="147"/>
      <c r="B30" s="152"/>
      <c r="C30" s="153"/>
      <c r="D30" s="154"/>
      <c r="E30" s="154"/>
      <c r="F30" s="154"/>
      <c r="G30" s="154"/>
      <c r="H30" s="155"/>
    </row>
    <row r="31" spans="1:8" x14ac:dyDescent="0.25">
      <c r="A31" s="147"/>
      <c r="B31" s="152"/>
      <c r="C31" s="153"/>
      <c r="D31" s="154"/>
      <c r="E31" s="154"/>
      <c r="F31" s="154"/>
      <c r="G31" s="154"/>
      <c r="H31" s="155"/>
    </row>
    <row r="32" spans="1:8" x14ac:dyDescent="0.25">
      <c r="A32" s="147"/>
      <c r="B32" s="152"/>
      <c r="C32" s="153"/>
      <c r="D32" s="154"/>
      <c r="E32" s="150"/>
      <c r="F32" s="154"/>
      <c r="G32" s="154"/>
      <c r="H32" s="155"/>
    </row>
    <row r="33" spans="1:8" x14ac:dyDescent="0.25">
      <c r="A33" s="147"/>
      <c r="B33" s="152"/>
      <c r="C33" s="153"/>
      <c r="D33" s="154"/>
      <c r="E33" s="150"/>
      <c r="F33" s="154"/>
      <c r="G33" s="154"/>
      <c r="H33" s="155"/>
    </row>
    <row r="34" spans="1:8" x14ac:dyDescent="0.25">
      <c r="A34" s="147"/>
      <c r="B34" s="152"/>
      <c r="C34" s="153"/>
      <c r="D34" s="154"/>
      <c r="E34" s="150"/>
      <c r="F34" s="154"/>
      <c r="G34" s="154"/>
      <c r="H34" s="155"/>
    </row>
    <row r="35" spans="1:8" x14ac:dyDescent="0.25">
      <c r="A35" s="161"/>
      <c r="B35" s="152"/>
      <c r="C35" s="153"/>
      <c r="D35" s="154"/>
      <c r="E35" s="154"/>
      <c r="F35" s="154"/>
      <c r="G35" s="154"/>
      <c r="H35" s="155"/>
    </row>
    <row r="36" spans="1:8" s="162" customFormat="1" x14ac:dyDescent="0.25">
      <c r="A36" s="147"/>
      <c r="B36" s="152"/>
      <c r="C36" s="153"/>
      <c r="D36" s="154"/>
      <c r="E36" s="150"/>
      <c r="F36" s="154"/>
      <c r="G36" s="154"/>
      <c r="H36" s="155"/>
    </row>
    <row r="37" spans="1:8" x14ac:dyDescent="0.25">
      <c r="A37" s="147"/>
      <c r="B37" s="152"/>
      <c r="C37" s="153"/>
      <c r="D37" s="154"/>
      <c r="E37" s="150"/>
      <c r="F37" s="154"/>
      <c r="G37" s="154"/>
      <c r="H37" s="155"/>
    </row>
    <row r="38" spans="1:8" x14ac:dyDescent="0.25">
      <c r="A38" s="161"/>
      <c r="B38" s="152"/>
      <c r="C38" s="153"/>
      <c r="D38" s="154"/>
      <c r="E38" s="154"/>
      <c r="F38" s="154"/>
      <c r="G38" s="154"/>
      <c r="H38" s="155"/>
    </row>
    <row r="39" spans="1:8" x14ac:dyDescent="0.25">
      <c r="A39" s="147"/>
      <c r="B39" s="148"/>
      <c r="C39" s="149"/>
      <c r="D39" s="150"/>
      <c r="E39" s="150"/>
      <c r="F39" s="150"/>
      <c r="G39" s="150"/>
      <c r="H39" s="155"/>
    </row>
    <row r="40" spans="1:8" s="162" customFormat="1" x14ac:dyDescent="0.25">
      <c r="A40" s="147"/>
      <c r="B40" s="152"/>
      <c r="C40" s="153"/>
      <c r="D40" s="154"/>
      <c r="E40" s="154"/>
      <c r="F40" s="154"/>
      <c r="G40" s="154"/>
      <c r="H40" s="155"/>
    </row>
    <row r="41" spans="1:8" x14ac:dyDescent="0.25">
      <c r="A41" s="147"/>
      <c r="B41" s="152"/>
      <c r="C41" s="153"/>
      <c r="D41" s="154"/>
      <c r="E41" s="154"/>
      <c r="F41" s="154"/>
      <c r="G41" s="154"/>
      <c r="H41" s="155"/>
    </row>
    <row r="42" spans="1:8" x14ac:dyDescent="0.25">
      <c r="A42" s="147"/>
      <c r="B42" s="152"/>
      <c r="C42" s="153"/>
      <c r="D42" s="154"/>
      <c r="E42" s="154"/>
      <c r="F42" s="154"/>
      <c r="G42" s="154"/>
      <c r="H42" s="155"/>
    </row>
    <row r="43" spans="1:8" x14ac:dyDescent="0.25">
      <c r="A43" s="147"/>
      <c r="B43" s="152"/>
      <c r="C43" s="153"/>
      <c r="D43" s="154"/>
      <c r="E43" s="154"/>
      <c r="F43" s="154"/>
      <c r="G43" s="154"/>
      <c r="H43" s="155"/>
    </row>
    <row r="44" spans="1:8" x14ac:dyDescent="0.25">
      <c r="A44" s="147"/>
      <c r="B44" s="152"/>
      <c r="C44" s="153"/>
      <c r="D44" s="154"/>
      <c r="E44" s="154"/>
      <c r="F44" s="154"/>
      <c r="G44" s="154"/>
      <c r="H44" s="155"/>
    </row>
    <row r="45" spans="1:8" x14ac:dyDescent="0.25">
      <c r="A45" s="147"/>
      <c r="B45" s="152"/>
      <c r="C45" s="153"/>
      <c r="D45" s="154"/>
      <c r="E45" s="154"/>
      <c r="F45" s="154"/>
      <c r="G45" s="154"/>
      <c r="H45" s="155"/>
    </row>
    <row r="46" spans="1:8" x14ac:dyDescent="0.25">
      <c r="A46" s="147"/>
      <c r="B46" s="152"/>
      <c r="C46" s="153"/>
      <c r="D46" s="154"/>
      <c r="E46" s="154"/>
      <c r="F46" s="154"/>
      <c r="G46" s="154"/>
      <c r="H46" s="155"/>
    </row>
    <row r="47" spans="1:8" x14ac:dyDescent="0.25">
      <c r="A47" s="147"/>
      <c r="B47" s="152"/>
      <c r="C47" s="153"/>
      <c r="D47" s="154"/>
      <c r="E47" s="154"/>
      <c r="F47" s="154"/>
      <c r="G47" s="154"/>
      <c r="H47" s="155"/>
    </row>
    <row r="48" spans="1:8" x14ac:dyDescent="0.25">
      <c r="A48" s="147"/>
      <c r="B48" s="152"/>
      <c r="C48" s="153"/>
      <c r="D48" s="154"/>
      <c r="E48" s="154"/>
      <c r="F48" s="154"/>
      <c r="G48" s="154"/>
      <c r="H48" s="155"/>
    </row>
    <row r="49" spans="1:8" ht="15.75" thickBot="1" x14ac:dyDescent="0.3">
      <c r="A49" s="163"/>
      <c r="B49" s="164"/>
      <c r="C49" s="165"/>
      <c r="D49" s="166"/>
      <c r="E49" s="167"/>
      <c r="F49" s="166"/>
      <c r="G49" s="167"/>
      <c r="H49" s="168"/>
    </row>
    <row r="50" spans="1:8" ht="20.100000000000001" customHeight="1" x14ac:dyDescent="0.25">
      <c r="A50" s="174"/>
      <c r="B50" s="174"/>
      <c r="C50" s="175"/>
      <c r="D50" s="176"/>
      <c r="E50" s="176"/>
      <c r="F50" s="176"/>
      <c r="G50" s="176"/>
      <c r="H50" s="177"/>
    </row>
    <row r="51" spans="1:8" ht="20.100000000000001" customHeight="1" x14ac:dyDescent="0.25">
      <c r="A51" s="174"/>
      <c r="B51" s="174"/>
      <c r="C51" s="175"/>
      <c r="D51" s="176"/>
      <c r="E51" s="176"/>
      <c r="F51" s="176"/>
      <c r="G51" s="176"/>
      <c r="H51" s="177"/>
    </row>
    <row r="52" spans="1:8" ht="20.100000000000001" customHeight="1" x14ac:dyDescent="0.25">
      <c r="A52" s="178"/>
      <c r="B52" s="178"/>
      <c r="C52" s="175"/>
      <c r="D52" s="176"/>
      <c r="E52" s="176"/>
      <c r="F52" s="176"/>
      <c r="G52" s="176"/>
      <c r="H52" s="177"/>
    </row>
    <row r="55" spans="1:8" x14ac:dyDescent="0.25">
      <c r="A55" s="179"/>
    </row>
    <row r="56" spans="1:8" x14ac:dyDescent="0.25">
      <c r="A56" s="169"/>
      <c r="B56" s="170"/>
      <c r="C56" s="171"/>
      <c r="D56" s="171"/>
      <c r="E56" s="172"/>
      <c r="F56" s="171"/>
      <c r="G56" s="173"/>
      <c r="H56" s="173"/>
    </row>
    <row r="57" spans="1:8" x14ac:dyDescent="0.25">
      <c r="A57" s="174"/>
      <c r="B57" s="174"/>
      <c r="C57" s="175"/>
      <c r="D57" s="176"/>
      <c r="E57" s="176"/>
      <c r="F57" s="176"/>
      <c r="G57" s="176"/>
      <c r="H57" s="177"/>
    </row>
    <row r="58" spans="1:8" x14ac:dyDescent="0.25">
      <c r="A58" s="178"/>
      <c r="B58" s="178"/>
      <c r="C58" s="175"/>
      <c r="D58" s="176"/>
      <c r="E58" s="176"/>
      <c r="F58" s="176"/>
      <c r="G58" s="176"/>
      <c r="H58" s="177"/>
    </row>
    <row r="59" spans="1:8" x14ac:dyDescent="0.25">
      <c r="A59" s="174"/>
      <c r="B59" s="174"/>
      <c r="C59" s="175"/>
      <c r="D59" s="176"/>
      <c r="E59" s="176"/>
      <c r="F59" s="176"/>
      <c r="G59" s="176"/>
      <c r="H59" s="177"/>
    </row>
    <row r="60" spans="1:8" x14ac:dyDescent="0.25">
      <c r="A60" s="174"/>
      <c r="B60" s="174"/>
      <c r="C60" s="175"/>
      <c r="D60" s="176"/>
      <c r="E60" s="176"/>
      <c r="F60" s="176"/>
      <c r="G60" s="176"/>
      <c r="H60" s="177"/>
    </row>
    <row r="61" spans="1:8" x14ac:dyDescent="0.25">
      <c r="A61" s="178"/>
      <c r="B61" s="178"/>
      <c r="C61" s="175"/>
      <c r="D61" s="176"/>
      <c r="E61" s="176"/>
      <c r="F61" s="176"/>
      <c r="G61" s="176"/>
      <c r="H61" s="177"/>
    </row>
    <row r="62" spans="1:8" x14ac:dyDescent="0.25">
      <c r="A62" s="174"/>
      <c r="B62" s="174"/>
      <c r="C62" s="175"/>
      <c r="D62" s="176"/>
      <c r="E62" s="176"/>
      <c r="F62" s="176"/>
      <c r="G62" s="176"/>
      <c r="H62" s="177"/>
    </row>
    <row r="64" spans="1:8" x14ac:dyDescent="0.25">
      <c r="A64" s="180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97D2-960E-4E5D-96DE-07729B80E0D5}">
  <sheetPr>
    <pageSetUpPr fitToPage="1"/>
  </sheetPr>
  <dimension ref="A1:M41"/>
  <sheetViews>
    <sheetView zoomScale="80" zoomScaleNormal="80" workbookViewId="0">
      <pane ySplit="7" topLeftCell="A8" activePane="bottomLeft" state="frozen"/>
      <selection activeCell="E19" sqref="E19"/>
      <selection pane="bottomLeft" activeCell="H42" sqref="H42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3" ht="15" customHeight="1" x14ac:dyDescent="0.25">
      <c r="A5" s="294" t="s">
        <v>1188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</row>
    <row r="6" spans="1:13" ht="6.75" customHeight="1" thickBot="1" x14ac:dyDescent="0.3">
      <c r="A6" s="295"/>
      <c r="B6" s="295"/>
      <c r="C6" s="295"/>
      <c r="D6" s="295"/>
      <c r="E6" s="295"/>
      <c r="F6" s="295"/>
      <c r="G6" s="295"/>
    </row>
    <row r="7" spans="1:13" ht="39.950000000000003" customHeight="1" thickBot="1" x14ac:dyDescent="0.3">
      <c r="A7" s="146" t="s">
        <v>26</v>
      </c>
      <c r="B7" s="296" t="s">
        <v>27</v>
      </c>
      <c r="C7" s="296"/>
      <c r="D7" s="296" t="s">
        <v>28</v>
      </c>
      <c r="E7" s="296" t="s">
        <v>29</v>
      </c>
      <c r="F7" s="296" t="s">
        <v>1183</v>
      </c>
      <c r="G7" s="296" t="s">
        <v>1184</v>
      </c>
      <c r="H7" s="296" t="s">
        <v>1185</v>
      </c>
      <c r="I7" s="146" t="s">
        <v>1186</v>
      </c>
      <c r="J7" s="296"/>
      <c r="K7" s="296"/>
      <c r="L7" s="296" t="s">
        <v>1187</v>
      </c>
    </row>
    <row r="8" spans="1:13" ht="24.95" customHeight="1" x14ac:dyDescent="0.25">
      <c r="A8" s="297" t="s">
        <v>120</v>
      </c>
      <c r="B8" s="298" t="s">
        <v>366</v>
      </c>
      <c r="C8" s="149"/>
      <c r="D8" s="149" t="s">
        <v>132</v>
      </c>
      <c r="E8" s="299">
        <v>5</v>
      </c>
      <c r="F8" s="300">
        <v>145</v>
      </c>
      <c r="G8" s="298"/>
      <c r="H8" s="300">
        <v>60</v>
      </c>
      <c r="I8" s="298"/>
      <c r="J8" s="300"/>
      <c r="K8" s="298"/>
      <c r="L8" s="301"/>
    </row>
    <row r="9" spans="1:13" ht="24.95" customHeight="1" x14ac:dyDescent="0.25">
      <c r="A9" s="297" t="s">
        <v>121</v>
      </c>
      <c r="B9" s="302" t="s">
        <v>357</v>
      </c>
      <c r="C9" s="149"/>
      <c r="D9" s="149" t="s">
        <v>132</v>
      </c>
      <c r="E9" s="299">
        <v>5</v>
      </c>
      <c r="F9" s="300">
        <v>60</v>
      </c>
      <c r="G9" s="302"/>
      <c r="H9" s="300">
        <v>60</v>
      </c>
      <c r="I9" s="298"/>
      <c r="J9" s="300"/>
      <c r="K9" s="298"/>
      <c r="L9" s="303"/>
    </row>
    <row r="10" spans="1:13" ht="24.95" customHeight="1" x14ac:dyDescent="0.25">
      <c r="A10" s="297" t="s">
        <v>122</v>
      </c>
      <c r="B10" s="302" t="s">
        <v>371</v>
      </c>
      <c r="C10" s="149"/>
      <c r="D10" s="149" t="s">
        <v>116</v>
      </c>
      <c r="E10" s="299">
        <v>8</v>
      </c>
      <c r="F10" s="300">
        <v>515</v>
      </c>
      <c r="G10" s="302"/>
      <c r="H10" s="300">
        <v>125</v>
      </c>
      <c r="I10" s="298"/>
      <c r="J10" s="300"/>
      <c r="K10" s="298"/>
      <c r="L10" s="304"/>
    </row>
    <row r="11" spans="1:13" ht="24.95" customHeight="1" x14ac:dyDescent="0.25">
      <c r="A11" s="297" t="s">
        <v>177</v>
      </c>
      <c r="B11" s="302" t="s">
        <v>409</v>
      </c>
      <c r="C11" s="149"/>
      <c r="D11" s="149" t="s">
        <v>116</v>
      </c>
      <c r="E11" s="299">
        <v>8</v>
      </c>
      <c r="F11" s="300">
        <v>375</v>
      </c>
      <c r="G11" s="302"/>
      <c r="H11" s="300">
        <v>125</v>
      </c>
      <c r="I11" s="298"/>
      <c r="J11" s="300"/>
      <c r="K11" s="298"/>
      <c r="L11" s="304"/>
    </row>
    <row r="12" spans="1:13" ht="24.95" customHeight="1" x14ac:dyDescent="0.25">
      <c r="A12" s="297" t="s">
        <v>178</v>
      </c>
      <c r="B12" s="302" t="s">
        <v>417</v>
      </c>
      <c r="C12" s="149"/>
      <c r="D12" s="149" t="s">
        <v>132</v>
      </c>
      <c r="E12" s="299">
        <v>5</v>
      </c>
      <c r="F12" s="300">
        <v>80</v>
      </c>
      <c r="G12" s="302"/>
      <c r="H12" s="300">
        <v>60</v>
      </c>
      <c r="I12" s="298"/>
      <c r="J12" s="300"/>
      <c r="K12" s="298"/>
      <c r="L12" s="304"/>
    </row>
    <row r="13" spans="1:13" ht="24.95" customHeight="1" x14ac:dyDescent="0.25">
      <c r="A13" s="297" t="s">
        <v>179</v>
      </c>
      <c r="B13" s="302" t="s">
        <v>424</v>
      </c>
      <c r="C13" s="149"/>
      <c r="D13" s="149" t="s">
        <v>116</v>
      </c>
      <c r="E13" s="299">
        <v>8</v>
      </c>
      <c r="F13" s="300">
        <v>375</v>
      </c>
      <c r="G13" s="302"/>
      <c r="H13" s="300">
        <v>125</v>
      </c>
      <c r="I13" s="298"/>
      <c r="J13" s="300"/>
      <c r="K13" s="298"/>
      <c r="L13" s="303"/>
    </row>
    <row r="14" spans="1:13" ht="24.95" customHeight="1" x14ac:dyDescent="0.25">
      <c r="A14" s="297" t="s">
        <v>180</v>
      </c>
      <c r="B14" s="302" t="s">
        <v>438</v>
      </c>
      <c r="C14" s="149"/>
      <c r="D14" s="149" t="s">
        <v>185</v>
      </c>
      <c r="E14" s="299">
        <v>12</v>
      </c>
      <c r="F14" s="300">
        <v>1225</v>
      </c>
      <c r="G14" s="302"/>
      <c r="H14" s="300">
        <v>300</v>
      </c>
      <c r="I14" s="298"/>
      <c r="J14" s="300"/>
      <c r="K14" s="298"/>
      <c r="L14" s="304"/>
    </row>
    <row r="15" spans="1:13" ht="24.95" customHeight="1" x14ac:dyDescent="0.25">
      <c r="A15" s="297" t="s">
        <v>124</v>
      </c>
      <c r="B15" s="302" t="s">
        <v>444</v>
      </c>
      <c r="C15" s="149"/>
      <c r="D15" s="149" t="s">
        <v>116</v>
      </c>
      <c r="E15" s="299">
        <v>8</v>
      </c>
      <c r="F15" s="300">
        <v>450</v>
      </c>
      <c r="G15" s="302"/>
      <c r="H15" s="300">
        <v>125</v>
      </c>
      <c r="I15" s="298"/>
      <c r="J15" s="300"/>
      <c r="K15" s="298"/>
      <c r="L15" s="304"/>
    </row>
    <row r="16" spans="1:13" ht="24.95" customHeight="1" x14ac:dyDescent="0.25">
      <c r="A16" s="297" t="s">
        <v>1159</v>
      </c>
      <c r="B16" s="302" t="s">
        <v>249</v>
      </c>
      <c r="C16" s="149"/>
      <c r="D16" s="149" t="s">
        <v>116</v>
      </c>
      <c r="E16" s="299">
        <v>8</v>
      </c>
      <c r="F16" s="300">
        <v>430</v>
      </c>
      <c r="G16" s="302"/>
      <c r="H16" s="300">
        <v>125</v>
      </c>
      <c r="I16" s="298"/>
      <c r="J16" s="300"/>
      <c r="K16" s="298"/>
      <c r="L16" s="303"/>
    </row>
    <row r="17" spans="1:12" ht="24.95" customHeight="1" x14ac:dyDescent="0.25">
      <c r="A17" s="297" t="s">
        <v>1156</v>
      </c>
      <c r="B17" s="302" t="s">
        <v>254</v>
      </c>
      <c r="C17" s="149"/>
      <c r="D17" s="149" t="s">
        <v>116</v>
      </c>
      <c r="E17" s="299">
        <v>8</v>
      </c>
      <c r="F17" s="300">
        <v>430</v>
      </c>
      <c r="G17" s="302"/>
      <c r="H17" s="300">
        <v>125</v>
      </c>
      <c r="I17" s="298"/>
      <c r="J17" s="299"/>
      <c r="K17" s="298"/>
      <c r="L17" s="304"/>
    </row>
    <row r="18" spans="1:12" ht="24.95" customHeight="1" x14ac:dyDescent="0.25">
      <c r="A18" s="297" t="s">
        <v>1155</v>
      </c>
      <c r="B18" s="302" t="s">
        <v>272</v>
      </c>
      <c r="C18" s="149"/>
      <c r="D18" s="149" t="s">
        <v>116</v>
      </c>
      <c r="E18" s="299">
        <v>8</v>
      </c>
      <c r="F18" s="300">
        <v>400</v>
      </c>
      <c r="G18" s="302"/>
      <c r="H18" s="300">
        <v>125</v>
      </c>
      <c r="I18" s="298"/>
      <c r="J18" s="300"/>
      <c r="K18" s="298"/>
      <c r="L18" s="304"/>
    </row>
    <row r="19" spans="1:12" ht="24.95" customHeight="1" x14ac:dyDescent="0.25">
      <c r="A19" s="297" t="s">
        <v>1151</v>
      </c>
      <c r="B19" s="302" t="s">
        <v>273</v>
      </c>
      <c r="C19" s="149"/>
      <c r="D19" s="149" t="s">
        <v>116</v>
      </c>
      <c r="E19" s="299">
        <v>8</v>
      </c>
      <c r="F19" s="300">
        <v>360</v>
      </c>
      <c r="G19" s="302"/>
      <c r="H19" s="300">
        <v>125</v>
      </c>
      <c r="I19" s="298"/>
      <c r="J19" s="300"/>
      <c r="K19" s="298"/>
      <c r="L19" s="304"/>
    </row>
    <row r="20" spans="1:12" ht="24.95" customHeight="1" x14ac:dyDescent="0.25">
      <c r="A20" s="297" t="s">
        <v>1150</v>
      </c>
      <c r="B20" s="302" t="s">
        <v>287</v>
      </c>
      <c r="C20" s="149"/>
      <c r="D20" s="149" t="s">
        <v>116</v>
      </c>
      <c r="E20" s="299">
        <v>8</v>
      </c>
      <c r="F20" s="300">
        <v>360</v>
      </c>
      <c r="G20" s="302"/>
      <c r="H20" s="300">
        <v>125</v>
      </c>
      <c r="I20" s="298"/>
      <c r="J20" s="300"/>
      <c r="K20" s="298"/>
      <c r="L20" s="304"/>
    </row>
    <row r="21" spans="1:12" ht="24.95" customHeight="1" x14ac:dyDescent="0.25">
      <c r="A21" s="297" t="s">
        <v>1149</v>
      </c>
      <c r="B21" s="302" t="s">
        <v>286</v>
      </c>
      <c r="C21" s="149"/>
      <c r="D21" s="149" t="s">
        <v>116</v>
      </c>
      <c r="E21" s="299">
        <v>8</v>
      </c>
      <c r="F21" s="300">
        <v>390</v>
      </c>
      <c r="G21" s="302"/>
      <c r="H21" s="300">
        <v>125</v>
      </c>
      <c r="I21" s="298"/>
      <c r="J21" s="300"/>
      <c r="K21" s="298"/>
      <c r="L21" s="304"/>
    </row>
    <row r="22" spans="1:12" ht="24.95" customHeight="1" x14ac:dyDescent="0.25">
      <c r="A22" s="297" t="s">
        <v>1160</v>
      </c>
      <c r="B22" s="302" t="s">
        <v>302</v>
      </c>
      <c r="C22" s="149"/>
      <c r="D22" s="149" t="s">
        <v>116</v>
      </c>
      <c r="E22" s="299">
        <v>8</v>
      </c>
      <c r="F22" s="300">
        <v>400</v>
      </c>
      <c r="G22" s="302"/>
      <c r="H22" s="300">
        <v>125</v>
      </c>
      <c r="I22" s="298"/>
      <c r="J22" s="300"/>
      <c r="K22" s="298"/>
      <c r="L22" s="304"/>
    </row>
    <row r="23" spans="1:12" ht="24.95" customHeight="1" x14ac:dyDescent="0.25">
      <c r="A23" s="297" t="s">
        <v>1158</v>
      </c>
      <c r="B23" s="302" t="s">
        <v>303</v>
      </c>
      <c r="C23" s="149"/>
      <c r="D23" s="149" t="s">
        <v>116</v>
      </c>
      <c r="E23" s="299">
        <v>8</v>
      </c>
      <c r="F23" s="300">
        <v>360</v>
      </c>
      <c r="G23" s="302"/>
      <c r="H23" s="300">
        <v>125</v>
      </c>
      <c r="I23" s="298"/>
      <c r="J23" s="300"/>
      <c r="K23" s="298"/>
      <c r="L23" s="304"/>
    </row>
    <row r="24" spans="1:12" ht="24.95" customHeight="1" x14ac:dyDescent="0.25">
      <c r="A24" s="297" t="s">
        <v>1157</v>
      </c>
      <c r="B24" s="302" t="s">
        <v>308</v>
      </c>
      <c r="C24" s="149"/>
      <c r="D24" s="149" t="s">
        <v>116</v>
      </c>
      <c r="E24" s="299">
        <v>8</v>
      </c>
      <c r="F24" s="300">
        <v>350</v>
      </c>
      <c r="G24" s="302"/>
      <c r="H24" s="300">
        <v>125</v>
      </c>
      <c r="I24" s="298"/>
      <c r="J24" s="300"/>
      <c r="K24" s="298"/>
      <c r="L24" s="304"/>
    </row>
    <row r="25" spans="1:12" ht="24.95" customHeight="1" x14ac:dyDescent="0.25">
      <c r="A25" s="297" t="s">
        <v>1154</v>
      </c>
      <c r="B25" s="302" t="s">
        <v>309</v>
      </c>
      <c r="C25" s="149"/>
      <c r="D25" s="149" t="s">
        <v>116</v>
      </c>
      <c r="E25" s="299">
        <v>8</v>
      </c>
      <c r="F25" s="300">
        <v>350</v>
      </c>
      <c r="G25" s="302"/>
      <c r="H25" s="300">
        <v>125</v>
      </c>
      <c r="I25" s="298"/>
      <c r="J25" s="300"/>
      <c r="K25" s="298"/>
      <c r="L25" s="304"/>
    </row>
    <row r="26" spans="1:12" ht="24.95" customHeight="1" x14ac:dyDescent="0.25">
      <c r="A26" s="297" t="s">
        <v>1152</v>
      </c>
      <c r="B26" s="302" t="s">
        <v>325</v>
      </c>
      <c r="C26" s="149"/>
      <c r="D26" s="149" t="s">
        <v>132</v>
      </c>
      <c r="E26" s="299">
        <v>5</v>
      </c>
      <c r="F26" s="300">
        <v>190</v>
      </c>
      <c r="G26" s="302"/>
      <c r="H26" s="300">
        <v>60</v>
      </c>
      <c r="I26" s="298"/>
      <c r="J26" s="300"/>
      <c r="K26" s="298"/>
      <c r="L26" s="304"/>
    </row>
    <row r="27" spans="1:12" ht="24.95" customHeight="1" x14ac:dyDescent="0.25">
      <c r="A27" s="297" t="s">
        <v>1153</v>
      </c>
      <c r="B27" s="302" t="s">
        <v>324</v>
      </c>
      <c r="C27" s="149"/>
      <c r="D27" s="149" t="s">
        <v>132</v>
      </c>
      <c r="E27" s="299">
        <v>5</v>
      </c>
      <c r="F27" s="300">
        <v>85</v>
      </c>
      <c r="G27" s="302"/>
      <c r="H27" s="300">
        <v>60</v>
      </c>
      <c r="I27" s="298"/>
      <c r="J27" s="300"/>
      <c r="K27" s="298"/>
      <c r="L27" s="304"/>
    </row>
    <row r="28" spans="1:12" ht="24.95" customHeight="1" x14ac:dyDescent="0.25">
      <c r="A28" s="297" t="s">
        <v>125</v>
      </c>
      <c r="B28" s="302" t="s">
        <v>452</v>
      </c>
      <c r="C28" s="149"/>
      <c r="D28" s="149" t="s">
        <v>132</v>
      </c>
      <c r="E28" s="299">
        <v>5</v>
      </c>
      <c r="F28" s="300">
        <v>180</v>
      </c>
      <c r="G28" s="302"/>
      <c r="H28" s="300">
        <v>60</v>
      </c>
      <c r="I28" s="298"/>
      <c r="J28" s="300"/>
      <c r="K28" s="298"/>
      <c r="L28" s="303"/>
    </row>
    <row r="29" spans="1:12" ht="24.95" customHeight="1" x14ac:dyDescent="0.25">
      <c r="A29" s="297" t="s">
        <v>126</v>
      </c>
      <c r="B29" s="302" t="s">
        <v>459</v>
      </c>
      <c r="C29" s="149"/>
      <c r="D29" s="149" t="s">
        <v>116</v>
      </c>
      <c r="E29" s="299">
        <v>8</v>
      </c>
      <c r="F29" s="300">
        <v>400</v>
      </c>
      <c r="G29" s="302"/>
      <c r="H29" s="300">
        <v>125</v>
      </c>
      <c r="I29" s="298"/>
      <c r="J29" s="300"/>
      <c r="K29" s="298"/>
      <c r="L29" s="304"/>
    </row>
    <row r="30" spans="1:12" ht="24.95" customHeight="1" x14ac:dyDescent="0.25">
      <c r="A30" s="297" t="s">
        <v>1168</v>
      </c>
      <c r="B30" s="302" t="s">
        <v>467</v>
      </c>
      <c r="C30" s="149"/>
      <c r="D30" s="149" t="s">
        <v>116</v>
      </c>
      <c r="E30" s="299">
        <v>8</v>
      </c>
      <c r="F30" s="300">
        <v>360</v>
      </c>
      <c r="G30" s="302"/>
      <c r="H30" s="300">
        <v>125</v>
      </c>
      <c r="I30" s="298"/>
      <c r="J30" s="300"/>
      <c r="K30" s="298"/>
      <c r="L30" s="304"/>
    </row>
    <row r="31" spans="1:12" ht="25.5" customHeight="1" x14ac:dyDescent="0.25">
      <c r="A31" s="297" t="s">
        <v>1170</v>
      </c>
      <c r="B31" s="305" t="s">
        <v>468</v>
      </c>
      <c r="C31" s="306"/>
      <c r="D31" s="149" t="s">
        <v>116</v>
      </c>
      <c r="E31" s="307">
        <v>8</v>
      </c>
      <c r="F31" s="308">
        <v>360</v>
      </c>
      <c r="G31" s="305"/>
      <c r="H31" s="300">
        <v>125</v>
      </c>
      <c r="I31" s="309"/>
      <c r="J31" s="308"/>
      <c r="K31" s="309"/>
      <c r="L31" s="310"/>
    </row>
    <row r="32" spans="1:12" ht="25.5" customHeight="1" x14ac:dyDescent="0.25">
      <c r="A32" s="297" t="s">
        <v>1171</v>
      </c>
      <c r="B32" s="302" t="s">
        <v>480</v>
      </c>
      <c r="C32" s="153"/>
      <c r="D32" s="149" t="s">
        <v>116</v>
      </c>
      <c r="E32" s="299">
        <v>8</v>
      </c>
      <c r="F32" s="300">
        <v>360</v>
      </c>
      <c r="G32" s="302"/>
      <c r="H32" s="300">
        <v>125</v>
      </c>
      <c r="I32" s="302"/>
      <c r="J32" s="311"/>
      <c r="K32" s="302"/>
      <c r="L32" s="304"/>
    </row>
    <row r="33" spans="1:12" ht="25.5" customHeight="1" x14ac:dyDescent="0.25">
      <c r="A33" s="297" t="s">
        <v>1173</v>
      </c>
      <c r="B33" s="302" t="s">
        <v>481</v>
      </c>
      <c r="C33" s="153"/>
      <c r="D33" s="306" t="s">
        <v>116</v>
      </c>
      <c r="E33" s="307">
        <v>8</v>
      </c>
      <c r="F33" s="308">
        <v>360</v>
      </c>
      <c r="G33" s="305"/>
      <c r="H33" s="300">
        <v>125</v>
      </c>
      <c r="I33" s="302"/>
      <c r="J33" s="311"/>
      <c r="K33" s="302"/>
      <c r="L33" s="304"/>
    </row>
    <row r="34" spans="1:12" ht="25.5" customHeight="1" x14ac:dyDescent="0.25">
      <c r="A34" s="297" t="s">
        <v>123</v>
      </c>
      <c r="B34" s="302" t="s">
        <v>1237</v>
      </c>
      <c r="C34" s="153"/>
      <c r="D34" s="153" t="s">
        <v>132</v>
      </c>
      <c r="E34" s="153">
        <v>5</v>
      </c>
      <c r="F34" s="311">
        <v>175</v>
      </c>
      <c r="G34" s="302"/>
      <c r="H34" s="300">
        <v>60</v>
      </c>
      <c r="I34" s="302"/>
      <c r="J34" s="311"/>
      <c r="K34" s="302"/>
      <c r="L34" s="304"/>
    </row>
    <row r="35" spans="1:12" ht="24.95" customHeight="1" x14ac:dyDescent="0.25">
      <c r="A35" s="297" t="s">
        <v>127</v>
      </c>
      <c r="B35" s="302" t="s">
        <v>500</v>
      </c>
      <c r="C35" s="153"/>
      <c r="D35" s="153" t="s">
        <v>132</v>
      </c>
      <c r="E35" s="153">
        <v>5</v>
      </c>
      <c r="F35" s="311">
        <v>85</v>
      </c>
      <c r="G35" s="302"/>
      <c r="H35" s="300">
        <v>60</v>
      </c>
      <c r="I35" s="302"/>
      <c r="J35" s="311"/>
      <c r="K35" s="302"/>
      <c r="L35" s="304"/>
    </row>
    <row r="36" spans="1:12" ht="24.95" customHeight="1" x14ac:dyDescent="0.25">
      <c r="A36" s="297" t="s">
        <v>1167</v>
      </c>
      <c r="B36" s="302" t="s">
        <v>511</v>
      </c>
      <c r="C36" s="149"/>
      <c r="D36" s="149" t="s">
        <v>116</v>
      </c>
      <c r="E36" s="318">
        <v>8</v>
      </c>
      <c r="F36" s="319">
        <v>430</v>
      </c>
      <c r="G36" s="298"/>
      <c r="H36" s="300">
        <v>125</v>
      </c>
      <c r="I36" s="298"/>
      <c r="J36" s="319"/>
      <c r="K36" s="298"/>
      <c r="L36" s="304"/>
    </row>
    <row r="37" spans="1:12" ht="24.95" customHeight="1" x14ac:dyDescent="0.25">
      <c r="A37" s="297" t="s">
        <v>1169</v>
      </c>
      <c r="B37" s="302" t="s">
        <v>508</v>
      </c>
      <c r="C37" s="149"/>
      <c r="D37" s="149" t="s">
        <v>116</v>
      </c>
      <c r="E37" s="299">
        <v>8</v>
      </c>
      <c r="F37" s="300">
        <v>430</v>
      </c>
      <c r="G37" s="302"/>
      <c r="H37" s="300">
        <v>125</v>
      </c>
      <c r="I37" s="298"/>
      <c r="J37" s="300"/>
      <c r="K37" s="298"/>
      <c r="L37" s="304"/>
    </row>
    <row r="38" spans="1:12" ht="24.95" customHeight="1" x14ac:dyDescent="0.25">
      <c r="A38" s="297" t="s">
        <v>1172</v>
      </c>
      <c r="B38" s="302" t="s">
        <v>524</v>
      </c>
      <c r="C38" s="149"/>
      <c r="D38" s="149" t="s">
        <v>116</v>
      </c>
      <c r="E38" s="299">
        <v>8</v>
      </c>
      <c r="F38" s="300">
        <v>360</v>
      </c>
      <c r="G38" s="302"/>
      <c r="H38" s="300">
        <v>125</v>
      </c>
      <c r="I38" s="298"/>
      <c r="J38" s="300"/>
      <c r="K38" s="298"/>
      <c r="L38" s="304"/>
    </row>
    <row r="39" spans="1:12" ht="24.95" customHeight="1" x14ac:dyDescent="0.25">
      <c r="A39" s="321" t="s">
        <v>1174</v>
      </c>
      <c r="B39" s="302" t="s">
        <v>525</v>
      </c>
      <c r="C39" s="149"/>
      <c r="D39" s="149" t="s">
        <v>116</v>
      </c>
      <c r="E39" s="299">
        <v>8</v>
      </c>
      <c r="F39" s="300">
        <v>360</v>
      </c>
      <c r="G39" s="302"/>
      <c r="H39" s="300">
        <v>125</v>
      </c>
      <c r="I39" s="298"/>
      <c r="J39" s="322"/>
      <c r="K39" s="298"/>
      <c r="L39" s="303"/>
    </row>
    <row r="40" spans="1:12" ht="25.5" customHeight="1" x14ac:dyDescent="0.25">
      <c r="A40" s="297"/>
      <c r="B40" s="302"/>
      <c r="C40" s="153"/>
      <c r="D40" s="153"/>
      <c r="E40" s="153"/>
      <c r="F40" s="311"/>
      <c r="G40" s="302"/>
      <c r="H40" s="311"/>
      <c r="I40" s="302"/>
      <c r="J40" s="311"/>
      <c r="K40" s="302"/>
      <c r="L40" s="304"/>
    </row>
    <row r="41" spans="1:12" ht="25.5" customHeight="1" thickBot="1" x14ac:dyDescent="0.3">
      <c r="A41" s="312"/>
      <c r="B41" s="313"/>
      <c r="C41" s="165"/>
      <c r="D41" s="165"/>
      <c r="E41" s="165"/>
      <c r="F41" s="314"/>
      <c r="G41" s="313"/>
      <c r="H41" s="314"/>
      <c r="I41" s="313"/>
      <c r="J41" s="314"/>
      <c r="K41" s="313"/>
      <c r="L41" s="315"/>
    </row>
  </sheetData>
  <autoFilter ref="A7:L41" xr:uid="{A6E297D2-960E-4E5D-96DE-07729B80E0D5}"/>
  <mergeCells count="5">
    <mergeCell ref="A1:L1"/>
    <mergeCell ref="A2:L2"/>
    <mergeCell ref="A3:L3"/>
    <mergeCell ref="A4:L4"/>
    <mergeCell ref="A5:L5"/>
  </mergeCells>
  <printOptions horizontalCentered="1"/>
  <pageMargins left="0.7" right="0.7" top="1" bottom="0.5" header="0" footer="0"/>
  <pageSetup scale="70" fitToHeight="0" orientation="portrait" r:id="rId1"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4C58-DB64-4818-8D16-E6F3A3F7C076}">
  <sheetPr>
    <pageSetUpPr fitToPage="1"/>
  </sheetPr>
  <dimension ref="A1:M43"/>
  <sheetViews>
    <sheetView zoomScale="80" zoomScaleNormal="80" workbookViewId="0">
      <pane ySplit="7" topLeftCell="A8" activePane="bottomLeft" state="frozen"/>
      <selection activeCell="E19" sqref="E19"/>
      <selection pane="bottomLeft" activeCell="P20" sqref="P20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3" ht="15" customHeight="1" x14ac:dyDescent="0.25">
      <c r="A5" s="294" t="s">
        <v>1188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</row>
    <row r="6" spans="1:13" ht="6.75" customHeight="1" thickBot="1" x14ac:dyDescent="0.3">
      <c r="A6" s="295"/>
      <c r="B6" s="295"/>
      <c r="C6" s="295"/>
      <c r="D6" s="295"/>
      <c r="E6" s="295"/>
      <c r="F6" s="295"/>
      <c r="G6" s="295"/>
    </row>
    <row r="7" spans="1:13" ht="39.950000000000003" customHeight="1" thickBot="1" x14ac:dyDescent="0.3">
      <c r="A7" s="146" t="s">
        <v>26</v>
      </c>
      <c r="B7" s="296" t="s">
        <v>27</v>
      </c>
      <c r="C7" s="296"/>
      <c r="D7" s="296" t="s">
        <v>28</v>
      </c>
      <c r="E7" s="296" t="s">
        <v>29</v>
      </c>
      <c r="F7" s="296" t="s">
        <v>1183</v>
      </c>
      <c r="G7" s="296" t="s">
        <v>1184</v>
      </c>
      <c r="H7" s="296" t="s">
        <v>1185</v>
      </c>
      <c r="I7" s="146" t="s">
        <v>1186</v>
      </c>
      <c r="J7" s="296"/>
      <c r="K7" s="296"/>
      <c r="L7" s="296" t="s">
        <v>1187</v>
      </c>
    </row>
    <row r="8" spans="1:13" ht="24.95" customHeight="1" x14ac:dyDescent="0.25">
      <c r="A8" s="323" t="s">
        <v>129</v>
      </c>
      <c r="B8" s="302" t="s">
        <v>542</v>
      </c>
      <c r="C8" s="153"/>
      <c r="D8" s="153" t="s">
        <v>139</v>
      </c>
      <c r="E8" s="324">
        <v>10</v>
      </c>
      <c r="F8" s="325">
        <v>875</v>
      </c>
      <c r="G8" s="302"/>
      <c r="H8" s="325">
        <v>210</v>
      </c>
      <c r="I8" s="302"/>
      <c r="J8" s="325"/>
      <c r="K8" s="302"/>
      <c r="L8" s="304"/>
    </row>
    <row r="9" spans="1:13" ht="24.95" customHeight="1" x14ac:dyDescent="0.25">
      <c r="A9" s="297" t="s">
        <v>131</v>
      </c>
      <c r="B9" s="302" t="s">
        <v>535</v>
      </c>
      <c r="C9" s="149"/>
      <c r="D9" s="149" t="s">
        <v>140</v>
      </c>
      <c r="E9" s="299">
        <v>6</v>
      </c>
      <c r="F9" s="300">
        <v>145</v>
      </c>
      <c r="G9" s="302"/>
      <c r="H9" s="300">
        <v>65</v>
      </c>
      <c r="I9" s="298"/>
      <c r="J9" s="300"/>
      <c r="K9" s="298"/>
      <c r="L9" s="304"/>
    </row>
    <row r="10" spans="1:13" ht="24.95" customHeight="1" x14ac:dyDescent="0.25">
      <c r="A10" s="297" t="s">
        <v>130</v>
      </c>
      <c r="B10" s="302" t="s">
        <v>555</v>
      </c>
      <c r="C10" s="149"/>
      <c r="D10" s="149" t="s">
        <v>116</v>
      </c>
      <c r="E10" s="299">
        <v>8</v>
      </c>
      <c r="F10" s="300">
        <v>650</v>
      </c>
      <c r="G10" s="302"/>
      <c r="H10" s="300">
        <v>125</v>
      </c>
      <c r="I10" s="298"/>
      <c r="J10" s="300"/>
      <c r="K10" s="298"/>
      <c r="L10" s="303"/>
    </row>
    <row r="11" spans="1:13" ht="24.95" customHeight="1" x14ac:dyDescent="0.25">
      <c r="A11" s="297" t="s">
        <v>128</v>
      </c>
      <c r="B11" s="302" t="s">
        <v>596</v>
      </c>
      <c r="C11" s="149"/>
      <c r="D11" s="149" t="s">
        <v>141</v>
      </c>
      <c r="E11" s="299">
        <v>16</v>
      </c>
      <c r="F11" s="300">
        <v>2950</v>
      </c>
      <c r="G11" s="302"/>
      <c r="H11" s="300">
        <v>575</v>
      </c>
      <c r="I11" s="298"/>
      <c r="J11" s="299"/>
      <c r="K11" s="298"/>
      <c r="L11" s="304"/>
    </row>
    <row r="12" spans="1:13" ht="24.95" customHeight="1" x14ac:dyDescent="0.25">
      <c r="A12" s="297" t="s">
        <v>142</v>
      </c>
      <c r="B12" s="302" t="s">
        <v>596</v>
      </c>
      <c r="C12" s="149"/>
      <c r="D12" s="149" t="s">
        <v>141</v>
      </c>
      <c r="E12" s="299">
        <v>16</v>
      </c>
      <c r="F12" s="300">
        <v>2950</v>
      </c>
      <c r="G12" s="302"/>
      <c r="H12" s="300">
        <v>575</v>
      </c>
      <c r="I12" s="298"/>
      <c r="J12" s="300"/>
      <c r="K12" s="298"/>
      <c r="L12" s="304"/>
    </row>
    <row r="13" spans="1:13" ht="24.95" customHeight="1" x14ac:dyDescent="0.25">
      <c r="A13" s="297" t="s">
        <v>181</v>
      </c>
      <c r="B13" s="302" t="s">
        <v>664</v>
      </c>
      <c r="C13" s="149"/>
      <c r="D13" s="149" t="s">
        <v>116</v>
      </c>
      <c r="E13" s="299">
        <v>8</v>
      </c>
      <c r="F13" s="300">
        <v>485</v>
      </c>
      <c r="G13" s="302"/>
      <c r="H13" s="300">
        <v>125</v>
      </c>
      <c r="I13" s="298"/>
      <c r="J13" s="300"/>
      <c r="K13" s="298"/>
      <c r="L13" s="304"/>
    </row>
    <row r="14" spans="1:13" ht="24.95" customHeight="1" x14ac:dyDescent="0.25">
      <c r="A14" s="297" t="s">
        <v>182</v>
      </c>
      <c r="B14" s="302" t="s">
        <v>672</v>
      </c>
      <c r="C14" s="149"/>
      <c r="D14" s="149" t="s">
        <v>116</v>
      </c>
      <c r="E14" s="299">
        <v>8</v>
      </c>
      <c r="F14" s="300">
        <v>475</v>
      </c>
      <c r="G14" s="302"/>
      <c r="H14" s="300">
        <v>125</v>
      </c>
      <c r="I14" s="298"/>
      <c r="J14" s="300"/>
      <c r="K14" s="298"/>
      <c r="L14" s="304"/>
    </row>
    <row r="15" spans="1:13" ht="24.95" customHeight="1" x14ac:dyDescent="0.25">
      <c r="A15" s="297" t="s">
        <v>188</v>
      </c>
      <c r="B15" s="302" t="s">
        <v>146</v>
      </c>
      <c r="C15" s="149"/>
      <c r="D15" s="149" t="s">
        <v>132</v>
      </c>
      <c r="E15" s="299">
        <v>5</v>
      </c>
      <c r="F15" s="300">
        <v>135</v>
      </c>
      <c r="G15" s="302"/>
      <c r="H15" s="300">
        <v>60</v>
      </c>
      <c r="I15" s="298"/>
      <c r="J15" s="300"/>
      <c r="K15" s="298"/>
      <c r="L15" s="304"/>
    </row>
    <row r="16" spans="1:13" ht="24.95" customHeight="1" x14ac:dyDescent="0.25">
      <c r="A16" s="297" t="s">
        <v>183</v>
      </c>
      <c r="B16" s="302" t="s">
        <v>696</v>
      </c>
      <c r="C16" s="149"/>
      <c r="D16" s="149" t="s">
        <v>116</v>
      </c>
      <c r="E16" s="299">
        <v>8</v>
      </c>
      <c r="F16" s="300">
        <v>375</v>
      </c>
      <c r="G16" s="302"/>
      <c r="H16" s="300">
        <v>125</v>
      </c>
      <c r="I16" s="298"/>
      <c r="J16" s="300"/>
      <c r="K16" s="298"/>
      <c r="L16" s="304"/>
    </row>
    <row r="17" spans="1:12" ht="24.95" customHeight="1" x14ac:dyDescent="0.25">
      <c r="A17" s="297" t="s">
        <v>184</v>
      </c>
      <c r="B17" s="302" t="s">
        <v>708</v>
      </c>
      <c r="C17" s="149"/>
      <c r="D17" s="149" t="s">
        <v>116</v>
      </c>
      <c r="E17" s="299">
        <v>8</v>
      </c>
      <c r="F17" s="300">
        <v>355</v>
      </c>
      <c r="G17" s="302"/>
      <c r="H17" s="300">
        <v>125</v>
      </c>
      <c r="I17" s="298"/>
      <c r="J17" s="300"/>
      <c r="K17" s="298"/>
      <c r="L17" s="304"/>
    </row>
    <row r="18" spans="1:12" ht="24.95" customHeight="1" x14ac:dyDescent="0.25">
      <c r="A18" s="297" t="s">
        <v>206</v>
      </c>
      <c r="B18" s="302" t="s">
        <v>715</v>
      </c>
      <c r="C18" s="149"/>
      <c r="D18" s="149" t="s">
        <v>116</v>
      </c>
      <c r="E18" s="299">
        <v>8</v>
      </c>
      <c r="F18" s="300">
        <v>355</v>
      </c>
      <c r="G18" s="302"/>
      <c r="H18" s="300">
        <v>125</v>
      </c>
      <c r="I18" s="298"/>
      <c r="J18" s="300"/>
      <c r="K18" s="298"/>
      <c r="L18" s="304"/>
    </row>
    <row r="19" spans="1:12" ht="24.95" customHeight="1" x14ac:dyDescent="0.25">
      <c r="A19" s="297" t="s">
        <v>174</v>
      </c>
      <c r="B19" s="302" t="s">
        <v>689</v>
      </c>
      <c r="C19" s="149"/>
      <c r="D19" s="149" t="s">
        <v>141</v>
      </c>
      <c r="E19" s="299">
        <v>16</v>
      </c>
      <c r="F19" s="300">
        <v>3440</v>
      </c>
      <c r="G19" s="302"/>
      <c r="H19" s="300">
        <v>575</v>
      </c>
      <c r="I19" s="298"/>
      <c r="J19" s="300"/>
      <c r="K19" s="298"/>
      <c r="L19" s="304"/>
    </row>
    <row r="20" spans="1:12" ht="24.95" customHeight="1" x14ac:dyDescent="0.25">
      <c r="A20" s="297" t="s">
        <v>175</v>
      </c>
      <c r="B20" s="302" t="s">
        <v>756</v>
      </c>
      <c r="C20" s="149"/>
      <c r="D20" s="149" t="s">
        <v>116</v>
      </c>
      <c r="E20" s="299">
        <v>8</v>
      </c>
      <c r="F20" s="300">
        <v>260</v>
      </c>
      <c r="G20" s="302"/>
      <c r="H20" s="300">
        <v>125</v>
      </c>
      <c r="I20" s="298"/>
      <c r="J20" s="300"/>
      <c r="K20" s="298"/>
      <c r="L20" s="304"/>
    </row>
    <row r="21" spans="1:12" ht="24.95" customHeight="1" x14ac:dyDescent="0.25">
      <c r="A21" s="297" t="s">
        <v>201</v>
      </c>
      <c r="B21" s="302" t="s">
        <v>780</v>
      </c>
      <c r="C21" s="149"/>
      <c r="D21" s="149" t="s">
        <v>116</v>
      </c>
      <c r="E21" s="299">
        <v>8</v>
      </c>
      <c r="F21" s="300">
        <v>385</v>
      </c>
      <c r="G21" s="302"/>
      <c r="H21" s="300">
        <v>125</v>
      </c>
      <c r="I21" s="298"/>
      <c r="J21" s="300"/>
      <c r="K21" s="298"/>
      <c r="L21" s="304"/>
    </row>
    <row r="22" spans="1:12" ht="24.95" customHeight="1" x14ac:dyDescent="0.25">
      <c r="A22" s="297" t="s">
        <v>1163</v>
      </c>
      <c r="B22" s="302" t="s">
        <v>800</v>
      </c>
      <c r="C22" s="149"/>
      <c r="D22" s="149" t="s">
        <v>116</v>
      </c>
      <c r="E22" s="299">
        <v>8</v>
      </c>
      <c r="F22" s="300">
        <v>360</v>
      </c>
      <c r="G22" s="302"/>
      <c r="H22" s="300">
        <v>125</v>
      </c>
      <c r="I22" s="298"/>
      <c r="J22" s="300"/>
      <c r="K22" s="298"/>
      <c r="L22" s="304"/>
    </row>
    <row r="23" spans="1:12" ht="24.95" customHeight="1" x14ac:dyDescent="0.25">
      <c r="A23" s="297" t="s">
        <v>1166</v>
      </c>
      <c r="B23" s="302" t="s">
        <v>801</v>
      </c>
      <c r="C23" s="149"/>
      <c r="D23" s="149" t="s">
        <v>116</v>
      </c>
      <c r="E23" s="299">
        <v>8</v>
      </c>
      <c r="F23" s="300">
        <v>360</v>
      </c>
      <c r="G23" s="302"/>
      <c r="H23" s="300">
        <v>125</v>
      </c>
      <c r="I23" s="298"/>
      <c r="J23" s="300"/>
      <c r="K23" s="298"/>
      <c r="L23" s="304"/>
    </row>
    <row r="24" spans="1:12" ht="24.95" customHeight="1" x14ac:dyDescent="0.25">
      <c r="A24" s="297" t="s">
        <v>1161</v>
      </c>
      <c r="B24" s="302" t="s">
        <v>825</v>
      </c>
      <c r="C24" s="149"/>
      <c r="D24" s="149" t="s">
        <v>116</v>
      </c>
      <c r="E24" s="299">
        <v>8</v>
      </c>
      <c r="F24" s="300">
        <v>360</v>
      </c>
      <c r="G24" s="302"/>
      <c r="H24" s="300">
        <v>125</v>
      </c>
      <c r="I24" s="298"/>
      <c r="J24" s="300"/>
      <c r="K24" s="298"/>
      <c r="L24" s="303"/>
    </row>
    <row r="25" spans="1:12" ht="24.95" customHeight="1" x14ac:dyDescent="0.25">
      <c r="A25" s="297" t="s">
        <v>1162</v>
      </c>
      <c r="B25" s="302" t="s">
        <v>824</v>
      </c>
      <c r="C25" s="153"/>
      <c r="D25" s="149" t="s">
        <v>116</v>
      </c>
      <c r="E25" s="299">
        <v>8</v>
      </c>
      <c r="F25" s="300">
        <v>360</v>
      </c>
      <c r="G25" s="302"/>
      <c r="H25" s="300">
        <v>125</v>
      </c>
      <c r="I25" s="302"/>
      <c r="J25" s="311"/>
      <c r="K25" s="302"/>
      <c r="L25" s="304"/>
    </row>
    <row r="26" spans="1:12" ht="24.95" customHeight="1" x14ac:dyDescent="0.25">
      <c r="A26" s="297" t="s">
        <v>1164</v>
      </c>
      <c r="B26" s="302" t="s">
        <v>826</v>
      </c>
      <c r="C26" s="149"/>
      <c r="D26" s="149" t="s">
        <v>116</v>
      </c>
      <c r="E26" s="299">
        <v>8</v>
      </c>
      <c r="F26" s="300">
        <v>360</v>
      </c>
      <c r="G26" s="302"/>
      <c r="H26" s="300">
        <v>125</v>
      </c>
      <c r="I26" s="298"/>
      <c r="J26" s="319"/>
      <c r="K26" s="298"/>
      <c r="L26" s="304"/>
    </row>
    <row r="27" spans="1:12" ht="24.95" customHeight="1" x14ac:dyDescent="0.25">
      <c r="A27" s="297" t="s">
        <v>1165</v>
      </c>
      <c r="B27" s="302" t="s">
        <v>827</v>
      </c>
      <c r="C27" s="149"/>
      <c r="D27" s="149" t="s">
        <v>116</v>
      </c>
      <c r="E27" s="299">
        <v>8</v>
      </c>
      <c r="F27" s="300">
        <v>360</v>
      </c>
      <c r="G27" s="302"/>
      <c r="H27" s="300">
        <v>125</v>
      </c>
      <c r="I27" s="298"/>
      <c r="J27" s="300"/>
      <c r="K27" s="298"/>
      <c r="L27" s="304"/>
    </row>
    <row r="28" spans="1:12" ht="24.95" customHeight="1" x14ac:dyDescent="0.25">
      <c r="A28" s="297" t="s">
        <v>227</v>
      </c>
      <c r="B28" s="302" t="s">
        <v>834</v>
      </c>
      <c r="C28" s="149"/>
      <c r="D28" s="149" t="s">
        <v>116</v>
      </c>
      <c r="E28" s="299">
        <v>8</v>
      </c>
      <c r="F28" s="300">
        <v>360</v>
      </c>
      <c r="G28" s="302"/>
      <c r="H28" s="300">
        <v>125</v>
      </c>
      <c r="I28" s="298"/>
      <c r="J28" s="300"/>
      <c r="K28" s="298"/>
      <c r="L28" s="304"/>
    </row>
    <row r="29" spans="1:12" ht="24.95" customHeight="1" x14ac:dyDescent="0.25">
      <c r="A29" s="297" t="s">
        <v>228</v>
      </c>
      <c r="B29" s="302" t="s">
        <v>831</v>
      </c>
      <c r="C29" s="149"/>
      <c r="D29" s="149" t="s">
        <v>132</v>
      </c>
      <c r="E29" s="299">
        <v>5</v>
      </c>
      <c r="F29" s="300">
        <v>185</v>
      </c>
      <c r="G29" s="302"/>
      <c r="H29" s="300">
        <v>60</v>
      </c>
      <c r="I29" s="298"/>
      <c r="J29" s="300"/>
      <c r="K29" s="298"/>
      <c r="L29" s="303"/>
    </row>
    <row r="30" spans="1:12" ht="24.95" customHeight="1" x14ac:dyDescent="0.25">
      <c r="A30" s="297" t="s">
        <v>1176</v>
      </c>
      <c r="B30" s="302" t="s">
        <v>859</v>
      </c>
      <c r="C30" s="149"/>
      <c r="D30" s="149" t="s">
        <v>116</v>
      </c>
      <c r="E30" s="299">
        <v>8</v>
      </c>
      <c r="F30" s="300">
        <v>360</v>
      </c>
      <c r="G30" s="302"/>
      <c r="H30" s="300">
        <v>125</v>
      </c>
      <c r="I30" s="298"/>
      <c r="J30" s="300"/>
      <c r="K30" s="298"/>
      <c r="L30" s="304"/>
    </row>
    <row r="31" spans="1:12" ht="24.95" customHeight="1" x14ac:dyDescent="0.25">
      <c r="A31" s="297" t="s">
        <v>1177</v>
      </c>
      <c r="B31" s="302" t="s">
        <v>860</v>
      </c>
      <c r="C31" s="149"/>
      <c r="D31" s="149" t="s">
        <v>116</v>
      </c>
      <c r="E31" s="299">
        <v>8</v>
      </c>
      <c r="F31" s="300">
        <v>360</v>
      </c>
      <c r="G31" s="302"/>
      <c r="H31" s="300">
        <v>125</v>
      </c>
      <c r="I31" s="298"/>
      <c r="J31" s="300"/>
      <c r="K31" s="298"/>
      <c r="L31" s="304"/>
    </row>
    <row r="32" spans="1:12" ht="24.95" customHeight="1" x14ac:dyDescent="0.25">
      <c r="A32" s="297" t="s">
        <v>1180</v>
      </c>
      <c r="B32" s="302" t="s">
        <v>987</v>
      </c>
      <c r="C32" s="149"/>
      <c r="D32" s="149" t="s">
        <v>116</v>
      </c>
      <c r="E32" s="299">
        <v>8</v>
      </c>
      <c r="F32" s="300">
        <v>360</v>
      </c>
      <c r="G32" s="302"/>
      <c r="H32" s="300">
        <v>125</v>
      </c>
      <c r="I32" s="298"/>
      <c r="J32" s="300"/>
      <c r="K32" s="298"/>
      <c r="L32" s="303"/>
    </row>
    <row r="33" spans="1:12" ht="24.95" customHeight="1" x14ac:dyDescent="0.25">
      <c r="A33" s="297" t="s">
        <v>1181</v>
      </c>
      <c r="B33" s="302" t="s">
        <v>988</v>
      </c>
      <c r="C33" s="149"/>
      <c r="D33" s="149" t="s">
        <v>116</v>
      </c>
      <c r="E33" s="299">
        <v>8</v>
      </c>
      <c r="F33" s="300">
        <v>360</v>
      </c>
      <c r="G33" s="302"/>
      <c r="H33" s="300">
        <v>125</v>
      </c>
      <c r="I33" s="298"/>
      <c r="J33" s="299"/>
      <c r="K33" s="298"/>
      <c r="L33" s="304"/>
    </row>
    <row r="34" spans="1:12" ht="24.95" customHeight="1" x14ac:dyDescent="0.25">
      <c r="A34" s="297" t="s">
        <v>229</v>
      </c>
      <c r="B34" s="302" t="s">
        <v>877</v>
      </c>
      <c r="C34" s="149"/>
      <c r="D34" s="149" t="s">
        <v>132</v>
      </c>
      <c r="E34" s="299">
        <v>5</v>
      </c>
      <c r="F34" s="300">
        <v>175</v>
      </c>
      <c r="G34" s="302"/>
      <c r="H34" s="300">
        <v>60</v>
      </c>
      <c r="I34" s="298"/>
      <c r="J34" s="300"/>
      <c r="K34" s="298"/>
      <c r="L34" s="304"/>
    </row>
    <row r="35" spans="1:12" ht="24.95" customHeight="1" x14ac:dyDescent="0.25">
      <c r="A35" s="297" t="s">
        <v>230</v>
      </c>
      <c r="B35" s="302" t="s">
        <v>867</v>
      </c>
      <c r="C35" s="149"/>
      <c r="D35" s="149" t="s">
        <v>140</v>
      </c>
      <c r="E35" s="299">
        <v>6</v>
      </c>
      <c r="F35" s="300">
        <v>65</v>
      </c>
      <c r="G35" s="302"/>
      <c r="H35" s="300">
        <v>65</v>
      </c>
      <c r="I35" s="298"/>
      <c r="J35" s="300"/>
      <c r="K35" s="298"/>
      <c r="L35" s="304"/>
    </row>
    <row r="36" spans="1:12" ht="24.95" customHeight="1" x14ac:dyDescent="0.25">
      <c r="A36" s="297" t="s">
        <v>1175</v>
      </c>
      <c r="B36" s="302" t="s">
        <v>895</v>
      </c>
      <c r="C36" s="149"/>
      <c r="D36" s="149" t="s">
        <v>116</v>
      </c>
      <c r="E36" s="299">
        <v>8</v>
      </c>
      <c r="F36" s="300">
        <v>430</v>
      </c>
      <c r="G36" s="302"/>
      <c r="H36" s="300">
        <v>125</v>
      </c>
      <c r="I36" s="298"/>
      <c r="J36" s="300"/>
      <c r="K36" s="298"/>
      <c r="L36" s="304"/>
    </row>
    <row r="37" spans="1:12" ht="24.95" customHeight="1" x14ac:dyDescent="0.25">
      <c r="A37" s="297" t="s">
        <v>1178</v>
      </c>
      <c r="B37" s="302" t="s">
        <v>892</v>
      </c>
      <c r="C37" s="149"/>
      <c r="D37" s="149" t="s">
        <v>116</v>
      </c>
      <c r="E37" s="299">
        <v>8</v>
      </c>
      <c r="F37" s="300">
        <v>430</v>
      </c>
      <c r="G37" s="302"/>
      <c r="H37" s="300">
        <v>125</v>
      </c>
      <c r="I37" s="298"/>
      <c r="J37" s="300"/>
      <c r="K37" s="298"/>
      <c r="L37" s="304"/>
    </row>
    <row r="38" spans="1:12" ht="24.95" customHeight="1" x14ac:dyDescent="0.25">
      <c r="A38" s="297" t="s">
        <v>1179</v>
      </c>
      <c r="B38" s="302" t="s">
        <v>907</v>
      </c>
      <c r="C38" s="149"/>
      <c r="D38" s="149" t="s">
        <v>116</v>
      </c>
      <c r="E38" s="299">
        <v>8</v>
      </c>
      <c r="F38" s="300">
        <v>360</v>
      </c>
      <c r="G38" s="302"/>
      <c r="H38" s="300">
        <v>125</v>
      </c>
      <c r="I38" s="298"/>
      <c r="J38" s="300"/>
      <c r="K38" s="298"/>
      <c r="L38" s="304"/>
    </row>
    <row r="39" spans="1:12" ht="24.95" customHeight="1" x14ac:dyDescent="0.25">
      <c r="A39" s="297" t="s">
        <v>1182</v>
      </c>
      <c r="B39" s="302" t="s">
        <v>908</v>
      </c>
      <c r="C39" s="149"/>
      <c r="D39" s="149" t="s">
        <v>116</v>
      </c>
      <c r="E39" s="299">
        <v>8</v>
      </c>
      <c r="F39" s="300">
        <v>360</v>
      </c>
      <c r="G39" s="302"/>
      <c r="H39" s="300">
        <v>125</v>
      </c>
      <c r="I39" s="298"/>
      <c r="J39" s="300"/>
      <c r="K39" s="298"/>
      <c r="L39" s="304"/>
    </row>
    <row r="40" spans="1:12" ht="24.95" customHeight="1" x14ac:dyDescent="0.25">
      <c r="A40" s="297" t="s">
        <v>231</v>
      </c>
      <c r="B40" s="302" t="s">
        <v>226</v>
      </c>
      <c r="C40" s="149"/>
      <c r="D40" s="149" t="s">
        <v>132</v>
      </c>
      <c r="E40" s="299">
        <v>5</v>
      </c>
      <c r="F40" s="300"/>
      <c r="G40" s="302"/>
      <c r="H40" s="300">
        <v>60</v>
      </c>
      <c r="I40" s="298"/>
      <c r="J40" s="300"/>
      <c r="K40" s="298"/>
      <c r="L40" s="304"/>
    </row>
    <row r="41" spans="1:12" ht="25.5" customHeight="1" thickBot="1" x14ac:dyDescent="0.3">
      <c r="A41" s="312"/>
      <c r="B41" s="313"/>
      <c r="C41" s="165"/>
      <c r="D41" s="165"/>
      <c r="E41" s="165"/>
      <c r="F41" s="314"/>
      <c r="G41" s="313"/>
      <c r="H41" s="314"/>
      <c r="I41" s="313"/>
      <c r="J41" s="314"/>
      <c r="K41" s="313"/>
      <c r="L41" s="315"/>
    </row>
    <row r="42" spans="1:12" x14ac:dyDescent="0.25">
      <c r="A42" s="8"/>
      <c r="B42" s="316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31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</sheetData>
  <autoFilter ref="A7:L41" xr:uid="{B9C34C58-DB64-4818-8D16-E6F3A3F7C076}"/>
  <mergeCells count="5">
    <mergeCell ref="A1:L1"/>
    <mergeCell ref="A2:L2"/>
    <mergeCell ref="A3:L3"/>
    <mergeCell ref="A4:L4"/>
    <mergeCell ref="A5:L5"/>
  </mergeCells>
  <phoneticPr fontId="21" type="noConversion"/>
  <printOptions horizontalCentered="1"/>
  <pageMargins left="0.7" right="0.7" top="1" bottom="0.5" header="0" footer="0"/>
  <pageSetup scale="70" fitToHeight="0" orientation="portrait" r:id="rId1"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5F70-95FA-4C55-B57E-A91BFE7ACB63}">
  <sheetPr>
    <pageSetUpPr fitToPage="1"/>
  </sheetPr>
  <dimension ref="A1:M63"/>
  <sheetViews>
    <sheetView topLeftCell="A13" zoomScale="80" zoomScaleNormal="80" workbookViewId="0">
      <selection activeCell="C11" sqref="C1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1189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1190</v>
      </c>
      <c r="B8" s="148" t="s">
        <v>366</v>
      </c>
      <c r="C8" s="149" t="s">
        <v>258</v>
      </c>
      <c r="D8" s="150">
        <v>6</v>
      </c>
      <c r="E8" s="150">
        <v>30</v>
      </c>
      <c r="F8" s="150"/>
      <c r="G8" s="150"/>
      <c r="H8" s="151">
        <f>G8/E8</f>
        <v>0</v>
      </c>
    </row>
    <row r="9" spans="1:13" x14ac:dyDescent="0.25">
      <c r="A9" s="147" t="s">
        <v>1191</v>
      </c>
      <c r="B9" s="152" t="s">
        <v>1195</v>
      </c>
      <c r="C9" s="149" t="s">
        <v>354</v>
      </c>
      <c r="D9" s="154"/>
      <c r="E9" s="150">
        <v>30</v>
      </c>
      <c r="F9" s="154"/>
      <c r="G9" s="154"/>
      <c r="H9" s="155">
        <f t="shared" ref="H9:H47" si="0">G9/E9</f>
        <v>0</v>
      </c>
    </row>
    <row r="10" spans="1:13" x14ac:dyDescent="0.25">
      <c r="A10" s="147" t="s">
        <v>1192</v>
      </c>
      <c r="B10" s="152" t="s">
        <v>1194</v>
      </c>
      <c r="C10" s="149" t="s">
        <v>258</v>
      </c>
      <c r="D10" s="154">
        <v>6</v>
      </c>
      <c r="E10" s="150">
        <v>15</v>
      </c>
      <c r="F10" s="154"/>
      <c r="G10" s="154"/>
      <c r="H10" s="155">
        <f t="shared" si="0"/>
        <v>0</v>
      </c>
    </row>
    <row r="11" spans="1:13" x14ac:dyDescent="0.25">
      <c r="A11" s="147" t="s">
        <v>1193</v>
      </c>
      <c r="B11" s="152" t="s">
        <v>1196</v>
      </c>
      <c r="C11" s="149" t="s">
        <v>354</v>
      </c>
      <c r="D11" s="158"/>
      <c r="E11" s="150">
        <v>70</v>
      </c>
      <c r="F11" s="154"/>
      <c r="G11" s="150"/>
      <c r="H11" s="155">
        <f t="shared" si="0"/>
        <v>0</v>
      </c>
    </row>
    <row r="12" spans="1:13" s="162" customFormat="1" x14ac:dyDescent="0.25">
      <c r="A12" s="156" t="s">
        <v>120</v>
      </c>
      <c r="B12" s="152"/>
      <c r="C12" s="149"/>
      <c r="D12" s="154"/>
      <c r="E12" s="158">
        <f>SUM(E8:E11)</f>
        <v>145</v>
      </c>
      <c r="F12" s="154"/>
      <c r="G12" s="158">
        <f>SUM(G8:G11)</f>
        <v>0</v>
      </c>
      <c r="H12" s="160">
        <f t="shared" si="0"/>
        <v>0</v>
      </c>
    </row>
    <row r="13" spans="1:13" s="162" customFormat="1" x14ac:dyDescent="0.25">
      <c r="A13" s="147"/>
      <c r="B13" s="148"/>
      <c r="C13" s="149"/>
      <c r="D13" s="150"/>
      <c r="E13" s="150"/>
      <c r="F13" s="150"/>
      <c r="G13" s="150"/>
      <c r="H13" s="155"/>
    </row>
    <row r="14" spans="1:13" s="162" customFormat="1" x14ac:dyDescent="0.25">
      <c r="A14" s="147" t="s">
        <v>1197</v>
      </c>
      <c r="B14" s="152" t="s">
        <v>357</v>
      </c>
      <c r="C14" s="149" t="s">
        <v>258</v>
      </c>
      <c r="D14" s="150">
        <v>6</v>
      </c>
      <c r="E14" s="150">
        <v>60</v>
      </c>
      <c r="F14" s="154"/>
      <c r="G14" s="154"/>
      <c r="H14" s="155">
        <f t="shared" si="0"/>
        <v>0</v>
      </c>
    </row>
    <row r="15" spans="1:13" s="162" customFormat="1" x14ac:dyDescent="0.25">
      <c r="A15" s="156" t="s">
        <v>121</v>
      </c>
      <c r="B15" s="152"/>
      <c r="C15" s="149"/>
      <c r="D15" s="154"/>
      <c r="E15" s="159">
        <f>SUM(E14)</f>
        <v>60</v>
      </c>
      <c r="F15" s="154"/>
      <c r="G15" s="159">
        <f>SUM(G14)</f>
        <v>0</v>
      </c>
      <c r="H15" s="160">
        <f t="shared" si="0"/>
        <v>0</v>
      </c>
    </row>
    <row r="16" spans="1:13" s="162" customFormat="1" x14ac:dyDescent="0.25">
      <c r="A16" s="147"/>
      <c r="B16" s="152"/>
      <c r="C16" s="149"/>
      <c r="D16" s="154"/>
      <c r="E16" s="150"/>
      <c r="F16" s="154"/>
      <c r="G16" s="154"/>
      <c r="H16" s="155"/>
    </row>
    <row r="17" spans="1:8" x14ac:dyDescent="0.25">
      <c r="A17" s="147" t="s">
        <v>1198</v>
      </c>
      <c r="B17" s="152" t="s">
        <v>371</v>
      </c>
      <c r="C17" s="149" t="s">
        <v>373</v>
      </c>
      <c r="D17" s="154" t="s">
        <v>374</v>
      </c>
      <c r="E17" s="150">
        <v>250</v>
      </c>
      <c r="F17" s="154"/>
      <c r="G17" s="154"/>
      <c r="H17" s="155">
        <f t="shared" si="0"/>
        <v>0</v>
      </c>
    </row>
    <row r="18" spans="1:8" x14ac:dyDescent="0.25">
      <c r="A18" s="147" t="s">
        <v>1199</v>
      </c>
      <c r="B18" s="152" t="s">
        <v>372</v>
      </c>
      <c r="C18" s="149" t="s">
        <v>373</v>
      </c>
      <c r="D18" s="154" t="s">
        <v>374</v>
      </c>
      <c r="E18" s="154">
        <v>25</v>
      </c>
      <c r="F18" s="154"/>
      <c r="G18" s="154"/>
      <c r="H18" s="155">
        <f t="shared" si="0"/>
        <v>0</v>
      </c>
    </row>
    <row r="19" spans="1:8" x14ac:dyDescent="0.25">
      <c r="A19" s="147" t="s">
        <v>1200</v>
      </c>
      <c r="B19" s="148" t="s">
        <v>1204</v>
      </c>
      <c r="C19" s="149" t="s">
        <v>354</v>
      </c>
      <c r="D19" s="150"/>
      <c r="E19" s="150">
        <v>80</v>
      </c>
      <c r="F19" s="150"/>
      <c r="G19" s="150"/>
      <c r="H19" s="155">
        <f t="shared" si="0"/>
        <v>0</v>
      </c>
    </row>
    <row r="20" spans="1:8" s="162" customFormat="1" x14ac:dyDescent="0.25">
      <c r="A20" s="147" t="s">
        <v>1201</v>
      </c>
      <c r="B20" s="152" t="s">
        <v>1203</v>
      </c>
      <c r="C20" s="149" t="s">
        <v>354</v>
      </c>
      <c r="D20" s="154"/>
      <c r="E20" s="154">
        <v>55</v>
      </c>
      <c r="F20" s="154"/>
      <c r="G20" s="154"/>
      <c r="H20" s="155">
        <f t="shared" si="0"/>
        <v>0</v>
      </c>
    </row>
    <row r="21" spans="1:8" x14ac:dyDescent="0.25">
      <c r="A21" s="147" t="s">
        <v>1202</v>
      </c>
      <c r="B21" s="152" t="s">
        <v>1205</v>
      </c>
      <c r="C21" s="149" t="s">
        <v>354</v>
      </c>
      <c r="D21" s="154"/>
      <c r="E21" s="154">
        <v>105</v>
      </c>
      <c r="F21" s="154"/>
      <c r="G21" s="154"/>
      <c r="H21" s="155">
        <f t="shared" si="0"/>
        <v>0</v>
      </c>
    </row>
    <row r="22" spans="1:8" x14ac:dyDescent="0.25">
      <c r="A22" s="156" t="s">
        <v>122</v>
      </c>
      <c r="B22" s="152"/>
      <c r="C22" s="149"/>
      <c r="D22" s="154"/>
      <c r="E22" s="158">
        <f>SUM(E17:E21)</f>
        <v>515</v>
      </c>
      <c r="F22" s="154"/>
      <c r="G22" s="158">
        <f>SUM(G17:G21)</f>
        <v>0</v>
      </c>
      <c r="H22" s="160">
        <f t="shared" si="0"/>
        <v>0</v>
      </c>
    </row>
    <row r="23" spans="1:8" x14ac:dyDescent="0.25">
      <c r="A23" s="147"/>
      <c r="B23" s="152"/>
      <c r="C23" s="149"/>
      <c r="D23" s="154"/>
      <c r="E23" s="154"/>
      <c r="F23" s="154"/>
      <c r="G23" s="154"/>
      <c r="H23" s="155"/>
    </row>
    <row r="24" spans="1:8" x14ac:dyDescent="0.25">
      <c r="A24" s="147" t="s">
        <v>1206</v>
      </c>
      <c r="B24" s="152" t="s">
        <v>409</v>
      </c>
      <c r="C24" s="149" t="s">
        <v>257</v>
      </c>
      <c r="D24" s="154">
        <v>10</v>
      </c>
      <c r="E24" s="154">
        <v>375</v>
      </c>
      <c r="F24" s="154"/>
      <c r="G24" s="154"/>
      <c r="H24" s="155">
        <f t="shared" si="0"/>
        <v>0</v>
      </c>
    </row>
    <row r="25" spans="1:8" x14ac:dyDescent="0.25">
      <c r="A25" s="156" t="s">
        <v>177</v>
      </c>
      <c r="B25" s="152"/>
      <c r="C25" s="149"/>
      <c r="D25" s="154"/>
      <c r="E25" s="158">
        <f>SUM(E24)</f>
        <v>375</v>
      </c>
      <c r="F25" s="154"/>
      <c r="G25" s="158">
        <f>SUM(G24)</f>
        <v>0</v>
      </c>
      <c r="H25" s="160">
        <f t="shared" ref="H25" si="1">G25/E25</f>
        <v>0</v>
      </c>
    </row>
    <row r="26" spans="1:8" x14ac:dyDescent="0.25">
      <c r="A26" s="147"/>
      <c r="B26" s="152"/>
      <c r="C26" s="149"/>
      <c r="D26" s="154"/>
      <c r="E26" s="154"/>
      <c r="F26" s="154"/>
      <c r="G26" s="154"/>
      <c r="H26" s="155"/>
    </row>
    <row r="27" spans="1:8" x14ac:dyDescent="0.25">
      <c r="A27" s="147" t="s">
        <v>1207</v>
      </c>
      <c r="B27" s="152" t="s">
        <v>417</v>
      </c>
      <c r="C27" s="149" t="s">
        <v>258</v>
      </c>
      <c r="D27" s="154">
        <v>6</v>
      </c>
      <c r="E27" s="154">
        <v>50</v>
      </c>
      <c r="F27" s="154"/>
      <c r="G27" s="154"/>
      <c r="H27" s="155">
        <f t="shared" si="0"/>
        <v>0</v>
      </c>
    </row>
    <row r="28" spans="1:8" x14ac:dyDescent="0.25">
      <c r="A28" s="147" t="s">
        <v>1208</v>
      </c>
      <c r="B28" s="152" t="s">
        <v>417</v>
      </c>
      <c r="C28" s="149" t="s">
        <v>258</v>
      </c>
      <c r="D28" s="154">
        <v>6</v>
      </c>
      <c r="E28" s="154">
        <v>30</v>
      </c>
      <c r="F28" s="154"/>
      <c r="G28" s="154"/>
      <c r="H28" s="155">
        <f t="shared" si="0"/>
        <v>0</v>
      </c>
    </row>
    <row r="29" spans="1:8" x14ac:dyDescent="0.25">
      <c r="A29" s="156" t="s">
        <v>178</v>
      </c>
      <c r="B29" s="152"/>
      <c r="C29" s="149"/>
      <c r="D29" s="154"/>
      <c r="E29" s="158">
        <f>SUM(E27:E28)</f>
        <v>80</v>
      </c>
      <c r="F29" s="154"/>
      <c r="G29" s="158">
        <f>SUM(G27:G28)</f>
        <v>0</v>
      </c>
      <c r="H29" s="160">
        <f t="shared" si="0"/>
        <v>0</v>
      </c>
    </row>
    <row r="30" spans="1:8" x14ac:dyDescent="0.25">
      <c r="A30" s="147"/>
      <c r="B30" s="152"/>
      <c r="C30" s="149"/>
      <c r="D30" s="154"/>
      <c r="E30" s="154"/>
      <c r="F30" s="154"/>
      <c r="G30" s="154"/>
      <c r="H30" s="155"/>
    </row>
    <row r="31" spans="1:8" x14ac:dyDescent="0.25">
      <c r="A31" s="147" t="s">
        <v>1209</v>
      </c>
      <c r="B31" s="152" t="s">
        <v>424</v>
      </c>
      <c r="C31" s="149" t="s">
        <v>257</v>
      </c>
      <c r="D31" s="154">
        <v>10</v>
      </c>
      <c r="E31" s="154">
        <v>375</v>
      </c>
      <c r="F31" s="154"/>
      <c r="G31" s="154"/>
      <c r="H31" s="155">
        <f t="shared" si="0"/>
        <v>0</v>
      </c>
    </row>
    <row r="32" spans="1:8" x14ac:dyDescent="0.25">
      <c r="A32" s="156" t="s">
        <v>179</v>
      </c>
      <c r="B32" s="152"/>
      <c r="C32" s="149"/>
      <c r="D32" s="154"/>
      <c r="E32" s="159">
        <f>SUM(E31)</f>
        <v>375</v>
      </c>
      <c r="F32" s="154"/>
      <c r="G32" s="159">
        <f>SUM(G31)</f>
        <v>0</v>
      </c>
      <c r="H32" s="160">
        <f t="shared" ref="H32" si="2">G32/E32</f>
        <v>0</v>
      </c>
    </row>
    <row r="33" spans="1:8" x14ac:dyDescent="0.25">
      <c r="A33" s="147"/>
      <c r="B33" s="152"/>
      <c r="C33" s="149"/>
      <c r="D33" s="154"/>
      <c r="E33" s="150"/>
      <c r="F33" s="154"/>
      <c r="G33" s="154"/>
      <c r="H33" s="155"/>
    </row>
    <row r="34" spans="1:8" x14ac:dyDescent="0.25">
      <c r="A34" s="147" t="s">
        <v>1210</v>
      </c>
      <c r="B34" s="152" t="s">
        <v>438</v>
      </c>
      <c r="C34" s="149" t="s">
        <v>259</v>
      </c>
      <c r="D34" s="154">
        <v>8</v>
      </c>
      <c r="E34" s="150">
        <v>175</v>
      </c>
      <c r="F34" s="154"/>
      <c r="G34" s="154"/>
      <c r="H34" s="155">
        <f t="shared" si="0"/>
        <v>0</v>
      </c>
    </row>
    <row r="35" spans="1:8" x14ac:dyDescent="0.25">
      <c r="A35" s="147" t="s">
        <v>1211</v>
      </c>
      <c r="B35" s="152" t="s">
        <v>438</v>
      </c>
      <c r="C35" s="149" t="s">
        <v>259</v>
      </c>
      <c r="D35" s="154">
        <v>8</v>
      </c>
      <c r="E35" s="154">
        <v>175</v>
      </c>
      <c r="F35" s="154"/>
      <c r="G35" s="154"/>
      <c r="H35" s="155">
        <f t="shared" si="0"/>
        <v>0</v>
      </c>
    </row>
    <row r="36" spans="1:8" x14ac:dyDescent="0.25">
      <c r="A36" s="147" t="s">
        <v>1212</v>
      </c>
      <c r="B36" s="152" t="s">
        <v>438</v>
      </c>
      <c r="C36" s="149" t="s">
        <v>259</v>
      </c>
      <c r="D36" s="154">
        <v>8</v>
      </c>
      <c r="E36" s="154">
        <v>125</v>
      </c>
      <c r="F36" s="154"/>
      <c r="G36" s="154"/>
      <c r="H36" s="155">
        <f t="shared" si="0"/>
        <v>0</v>
      </c>
    </row>
    <row r="37" spans="1:8" x14ac:dyDescent="0.25">
      <c r="A37" s="147" t="s">
        <v>1213</v>
      </c>
      <c r="B37" s="152" t="s">
        <v>438</v>
      </c>
      <c r="C37" s="149" t="s">
        <v>259</v>
      </c>
      <c r="D37" s="154">
        <v>8</v>
      </c>
      <c r="E37" s="154">
        <v>175</v>
      </c>
      <c r="F37" s="154"/>
      <c r="G37" s="154"/>
      <c r="H37" s="155">
        <f t="shared" si="0"/>
        <v>0</v>
      </c>
    </row>
    <row r="38" spans="1:8" x14ac:dyDescent="0.25">
      <c r="A38" s="147" t="s">
        <v>1214</v>
      </c>
      <c r="B38" s="152" t="s">
        <v>438</v>
      </c>
      <c r="C38" s="149" t="s">
        <v>441</v>
      </c>
      <c r="D38" s="154" t="s">
        <v>1217</v>
      </c>
      <c r="E38" s="150">
        <v>200</v>
      </c>
      <c r="F38" s="154"/>
      <c r="G38" s="154"/>
      <c r="H38" s="155">
        <f t="shared" si="0"/>
        <v>0</v>
      </c>
    </row>
    <row r="39" spans="1:8" x14ac:dyDescent="0.25">
      <c r="A39" s="147" t="s">
        <v>1215</v>
      </c>
      <c r="B39" s="152" t="s">
        <v>438</v>
      </c>
      <c r="C39" s="149" t="s">
        <v>259</v>
      </c>
      <c r="D39" s="154">
        <v>8</v>
      </c>
      <c r="E39" s="150">
        <v>175</v>
      </c>
      <c r="F39" s="154"/>
      <c r="G39" s="154"/>
      <c r="H39" s="155">
        <f t="shared" si="0"/>
        <v>0</v>
      </c>
    </row>
    <row r="40" spans="1:8" x14ac:dyDescent="0.25">
      <c r="A40" s="147" t="s">
        <v>1216</v>
      </c>
      <c r="B40" s="152" t="s">
        <v>438</v>
      </c>
      <c r="C40" s="149" t="s">
        <v>441</v>
      </c>
      <c r="D40" s="154" t="s">
        <v>1217</v>
      </c>
      <c r="E40" s="150">
        <v>200</v>
      </c>
      <c r="F40" s="154"/>
      <c r="G40" s="154"/>
      <c r="H40" s="155">
        <f t="shared" si="0"/>
        <v>0</v>
      </c>
    </row>
    <row r="41" spans="1:8" x14ac:dyDescent="0.25">
      <c r="A41" s="156" t="s">
        <v>180</v>
      </c>
      <c r="B41" s="152"/>
      <c r="C41" s="149"/>
      <c r="D41" s="154"/>
      <c r="E41" s="158">
        <f>SUM(E34:E40)</f>
        <v>1225</v>
      </c>
      <c r="F41" s="154"/>
      <c r="G41" s="158">
        <f>SUM(G34:G40)</f>
        <v>0</v>
      </c>
      <c r="H41" s="160">
        <f t="shared" si="0"/>
        <v>0</v>
      </c>
    </row>
    <row r="42" spans="1:8" x14ac:dyDescent="0.25">
      <c r="A42" s="147"/>
      <c r="B42" s="152"/>
      <c r="C42" s="149"/>
      <c r="D42" s="154"/>
      <c r="E42" s="154"/>
      <c r="F42" s="154"/>
      <c r="G42" s="154"/>
      <c r="H42" s="155"/>
    </row>
    <row r="43" spans="1:8" x14ac:dyDescent="0.25">
      <c r="A43" s="147" t="s">
        <v>1218</v>
      </c>
      <c r="B43" s="152" t="s">
        <v>444</v>
      </c>
      <c r="C43" s="149" t="s">
        <v>327</v>
      </c>
      <c r="D43" s="154">
        <v>12</v>
      </c>
      <c r="E43" s="154">
        <v>450</v>
      </c>
      <c r="F43" s="154"/>
      <c r="G43" s="154"/>
      <c r="H43" s="155">
        <f t="shared" si="0"/>
        <v>0</v>
      </c>
    </row>
    <row r="44" spans="1:8" x14ac:dyDescent="0.25">
      <c r="A44" s="156" t="s">
        <v>124</v>
      </c>
      <c r="B44" s="152"/>
      <c r="C44" s="149"/>
      <c r="D44" s="154"/>
      <c r="E44" s="159">
        <f>SUM(E43)</f>
        <v>450</v>
      </c>
      <c r="F44" s="154"/>
      <c r="G44" s="159">
        <f>SUM(G43)</f>
        <v>0</v>
      </c>
      <c r="H44" s="160">
        <f t="shared" si="0"/>
        <v>0</v>
      </c>
    </row>
    <row r="45" spans="1:8" x14ac:dyDescent="0.25">
      <c r="A45" s="147"/>
      <c r="B45" s="152"/>
      <c r="C45" s="149"/>
      <c r="D45" s="154"/>
      <c r="E45" s="150"/>
      <c r="F45" s="154"/>
      <c r="G45" s="154"/>
      <c r="H45" s="155"/>
    </row>
    <row r="46" spans="1:8" x14ac:dyDescent="0.25">
      <c r="A46" s="147"/>
      <c r="B46" s="152"/>
      <c r="C46" s="149"/>
      <c r="D46" s="154"/>
      <c r="E46" s="150"/>
      <c r="F46" s="154"/>
      <c r="G46" s="154"/>
      <c r="H46" s="155"/>
    </row>
    <row r="47" spans="1:8" x14ac:dyDescent="0.25">
      <c r="A47" s="147"/>
      <c r="B47" s="152"/>
      <c r="C47" s="149"/>
      <c r="D47" s="154"/>
      <c r="E47" s="154"/>
      <c r="F47" s="154"/>
      <c r="G47" s="154"/>
      <c r="H47" s="155"/>
    </row>
    <row r="48" spans="1:8" ht="15.75" thickBot="1" x14ac:dyDescent="0.3">
      <c r="A48" s="163"/>
      <c r="B48" s="164"/>
      <c r="C48" s="165"/>
      <c r="D48" s="166"/>
      <c r="E48" s="167"/>
      <c r="F48" s="166"/>
      <c r="G48" s="167"/>
      <c r="H48" s="168"/>
    </row>
    <row r="49" spans="1:8" ht="20.100000000000001" customHeight="1" x14ac:dyDescent="0.25">
      <c r="A49" s="174"/>
      <c r="B49" s="174"/>
      <c r="C49" s="175"/>
      <c r="D49" s="176"/>
      <c r="E49" s="176"/>
      <c r="F49" s="176"/>
      <c r="G49" s="176"/>
      <c r="H49" s="177"/>
    </row>
    <row r="50" spans="1:8" ht="20.100000000000001" customHeight="1" x14ac:dyDescent="0.25">
      <c r="A50" s="178"/>
      <c r="B50" s="178"/>
      <c r="C50" s="175"/>
      <c r="D50" s="176"/>
      <c r="E50" s="176"/>
      <c r="F50" s="176"/>
      <c r="G50" s="176"/>
      <c r="H50" s="177"/>
    </row>
    <row r="53" spans="1:8" x14ac:dyDescent="0.25">
      <c r="A53" s="179"/>
    </row>
    <row r="54" spans="1:8" x14ac:dyDescent="0.25">
      <c r="A54" s="169"/>
      <c r="B54" s="170"/>
      <c r="C54" s="171"/>
      <c r="D54" s="171"/>
      <c r="E54" s="172"/>
      <c r="F54" s="171"/>
      <c r="G54" s="173"/>
      <c r="H54" s="173"/>
    </row>
    <row r="55" spans="1:8" x14ac:dyDescent="0.25">
      <c r="A55" s="174"/>
      <c r="B55" s="174"/>
      <c r="C55" s="175"/>
      <c r="D55" s="176"/>
      <c r="E55" s="176"/>
      <c r="F55" s="176"/>
      <c r="G55" s="176"/>
      <c r="H55" s="177"/>
    </row>
    <row r="56" spans="1:8" x14ac:dyDescent="0.25">
      <c r="A56" s="178"/>
      <c r="B56" s="178"/>
      <c r="C56" s="175"/>
      <c r="D56" s="176"/>
      <c r="E56" s="176"/>
      <c r="F56" s="176"/>
      <c r="G56" s="176"/>
      <c r="H56" s="177"/>
    </row>
    <row r="57" spans="1:8" x14ac:dyDescent="0.25">
      <c r="A57" s="174"/>
      <c r="B57" s="174"/>
      <c r="C57" s="175"/>
      <c r="D57" s="176"/>
      <c r="E57" s="176"/>
      <c r="F57" s="176"/>
      <c r="G57" s="176"/>
      <c r="H57" s="177"/>
    </row>
    <row r="58" spans="1:8" x14ac:dyDescent="0.25">
      <c r="A58" s="174"/>
      <c r="B58" s="174"/>
      <c r="C58" s="175"/>
      <c r="D58" s="176"/>
      <c r="E58" s="176"/>
      <c r="F58" s="176"/>
      <c r="G58" s="176"/>
      <c r="H58" s="177"/>
    </row>
    <row r="59" spans="1:8" x14ac:dyDescent="0.25">
      <c r="A59" s="178"/>
      <c r="B59" s="178"/>
      <c r="C59" s="175"/>
      <c r="D59" s="176"/>
      <c r="E59" s="176"/>
      <c r="F59" s="176"/>
      <c r="G59" s="176"/>
      <c r="H59" s="177"/>
    </row>
    <row r="60" spans="1:8" x14ac:dyDescent="0.25">
      <c r="A60" s="174"/>
      <c r="B60" s="174"/>
      <c r="C60" s="175"/>
      <c r="D60" s="176"/>
      <c r="E60" s="176"/>
      <c r="F60" s="176"/>
      <c r="G60" s="176"/>
      <c r="H60" s="177"/>
    </row>
    <row r="62" spans="1:8" x14ac:dyDescent="0.25">
      <c r="A62" s="180"/>
    </row>
    <row r="63" spans="1:8" x14ac:dyDescent="0.25">
      <c r="A63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B1B9-F260-4288-8457-F2CD408E11BA}">
  <sheetPr>
    <pageSetUpPr fitToPage="1"/>
  </sheetPr>
  <dimension ref="A1:M64"/>
  <sheetViews>
    <sheetView zoomScale="80" zoomScaleNormal="80" workbookViewId="0">
      <selection activeCell="A48" sqref="A48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1189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1219</v>
      </c>
      <c r="B8" s="148" t="s">
        <v>249</v>
      </c>
      <c r="C8" s="149" t="s">
        <v>327</v>
      </c>
      <c r="D8" s="150">
        <v>12</v>
      </c>
      <c r="E8" s="150">
        <v>430</v>
      </c>
      <c r="F8" s="150"/>
      <c r="G8" s="150"/>
      <c r="H8" s="151">
        <f>G8/E8</f>
        <v>0</v>
      </c>
    </row>
    <row r="9" spans="1:13" x14ac:dyDescent="0.25">
      <c r="A9" s="156" t="s">
        <v>1159</v>
      </c>
      <c r="B9" s="152"/>
      <c r="C9" s="149"/>
      <c r="D9" s="154"/>
      <c r="E9" s="159">
        <f>SUM(E8)</f>
        <v>430</v>
      </c>
      <c r="F9" s="154"/>
      <c r="G9" s="159">
        <f>SUM(G8)</f>
        <v>0</v>
      </c>
      <c r="H9" s="160">
        <f t="shared" ref="H9" si="0">G9/E9</f>
        <v>0</v>
      </c>
    </row>
    <row r="10" spans="1:13" x14ac:dyDescent="0.25">
      <c r="A10" s="147"/>
      <c r="B10" s="152"/>
      <c r="C10" s="149"/>
      <c r="D10" s="154"/>
      <c r="E10" s="150"/>
      <c r="F10" s="154"/>
      <c r="G10" s="154"/>
      <c r="H10" s="155"/>
    </row>
    <row r="11" spans="1:13" x14ac:dyDescent="0.25">
      <c r="A11" s="147" t="s">
        <v>1220</v>
      </c>
      <c r="B11" s="152" t="s">
        <v>254</v>
      </c>
      <c r="C11" s="149" t="s">
        <v>327</v>
      </c>
      <c r="D11" s="154">
        <v>12</v>
      </c>
      <c r="E11" s="150">
        <v>430</v>
      </c>
      <c r="F11" s="154"/>
      <c r="G11" s="150"/>
      <c r="H11" s="151">
        <f t="shared" ref="H11:H48" si="1">G11/E11</f>
        <v>0</v>
      </c>
    </row>
    <row r="12" spans="1:13" s="162" customFormat="1" x14ac:dyDescent="0.25">
      <c r="A12" s="156" t="s">
        <v>1156</v>
      </c>
      <c r="B12" s="152"/>
      <c r="C12" s="149"/>
      <c r="D12" s="154"/>
      <c r="E12" s="159">
        <f>SUM(E11)</f>
        <v>430</v>
      </c>
      <c r="F12" s="154"/>
      <c r="G12" s="159">
        <f>SUM(G11)</f>
        <v>0</v>
      </c>
      <c r="H12" s="160">
        <f t="shared" si="1"/>
        <v>0</v>
      </c>
    </row>
    <row r="13" spans="1:13" s="162" customFormat="1" x14ac:dyDescent="0.25">
      <c r="A13" s="147"/>
      <c r="B13" s="152"/>
      <c r="C13" s="149"/>
      <c r="D13" s="154"/>
      <c r="E13" s="150"/>
      <c r="F13" s="154"/>
      <c r="G13" s="154"/>
      <c r="H13" s="155"/>
    </row>
    <row r="14" spans="1:13" s="162" customFormat="1" x14ac:dyDescent="0.25">
      <c r="A14" s="147" t="s">
        <v>1221</v>
      </c>
      <c r="B14" s="152" t="s">
        <v>272</v>
      </c>
      <c r="C14" s="149" t="s">
        <v>257</v>
      </c>
      <c r="D14" s="150">
        <v>10</v>
      </c>
      <c r="E14" s="150">
        <v>400</v>
      </c>
      <c r="F14" s="154"/>
      <c r="G14" s="154"/>
      <c r="H14" s="151">
        <f t="shared" si="1"/>
        <v>0</v>
      </c>
    </row>
    <row r="15" spans="1:13" s="162" customFormat="1" x14ac:dyDescent="0.25">
      <c r="A15" s="156" t="s">
        <v>1155</v>
      </c>
      <c r="B15" s="152"/>
      <c r="C15" s="149"/>
      <c r="D15" s="154"/>
      <c r="E15" s="159">
        <f>SUM(E14)</f>
        <v>400</v>
      </c>
      <c r="F15" s="154"/>
      <c r="G15" s="159">
        <f>SUM(G14)</f>
        <v>0</v>
      </c>
      <c r="H15" s="160">
        <f t="shared" ref="H15" si="2">G15/E15</f>
        <v>0</v>
      </c>
    </row>
    <row r="16" spans="1:13" s="162" customFormat="1" x14ac:dyDescent="0.25">
      <c r="A16" s="147"/>
      <c r="B16" s="152"/>
      <c r="C16" s="149"/>
      <c r="D16" s="154"/>
      <c r="E16" s="150"/>
      <c r="F16" s="154"/>
      <c r="G16" s="154"/>
      <c r="H16" s="155"/>
    </row>
    <row r="17" spans="1:8" x14ac:dyDescent="0.25">
      <c r="A17" s="147" t="s">
        <v>1222</v>
      </c>
      <c r="B17" s="152" t="s">
        <v>273</v>
      </c>
      <c r="C17" s="149" t="s">
        <v>257</v>
      </c>
      <c r="D17" s="154">
        <v>10</v>
      </c>
      <c r="E17" s="150">
        <v>360</v>
      </c>
      <c r="F17" s="154"/>
      <c r="G17" s="154"/>
      <c r="H17" s="151">
        <f t="shared" si="1"/>
        <v>0</v>
      </c>
    </row>
    <row r="18" spans="1:8" x14ac:dyDescent="0.25">
      <c r="A18" s="156" t="s">
        <v>1151</v>
      </c>
      <c r="B18" s="152"/>
      <c r="C18" s="149"/>
      <c r="D18" s="154"/>
      <c r="E18" s="159">
        <f>SUM(E17)</f>
        <v>360</v>
      </c>
      <c r="F18" s="154"/>
      <c r="G18" s="159">
        <f>SUM(G17)</f>
        <v>0</v>
      </c>
      <c r="H18" s="160">
        <f t="shared" si="1"/>
        <v>0</v>
      </c>
    </row>
    <row r="19" spans="1:8" x14ac:dyDescent="0.25">
      <c r="A19" s="147"/>
      <c r="B19" s="152"/>
      <c r="C19" s="149"/>
      <c r="D19" s="154"/>
      <c r="E19" s="150"/>
      <c r="F19" s="154"/>
      <c r="G19" s="154"/>
      <c r="H19" s="155"/>
    </row>
    <row r="20" spans="1:8" s="162" customFormat="1" x14ac:dyDescent="0.25">
      <c r="A20" s="147" t="s">
        <v>1223</v>
      </c>
      <c r="B20" s="152" t="s">
        <v>287</v>
      </c>
      <c r="C20" s="149" t="s">
        <v>257</v>
      </c>
      <c r="D20" s="154">
        <v>10</v>
      </c>
      <c r="E20" s="154">
        <v>360</v>
      </c>
      <c r="F20" s="154"/>
      <c r="G20" s="154"/>
      <c r="H20" s="151">
        <f t="shared" si="1"/>
        <v>0</v>
      </c>
    </row>
    <row r="21" spans="1:8" x14ac:dyDescent="0.25">
      <c r="A21" s="156" t="s">
        <v>1150</v>
      </c>
      <c r="B21" s="152"/>
      <c r="C21" s="149"/>
      <c r="D21" s="154"/>
      <c r="E21" s="159">
        <f>SUM(E20)</f>
        <v>360</v>
      </c>
      <c r="F21" s="154"/>
      <c r="G21" s="159">
        <f>SUM(G20)</f>
        <v>0</v>
      </c>
      <c r="H21" s="160">
        <f t="shared" ref="H21" si="3">G21/E21</f>
        <v>0</v>
      </c>
    </row>
    <row r="22" spans="1:8" x14ac:dyDescent="0.25">
      <c r="A22" s="147"/>
      <c r="B22" s="152"/>
      <c r="C22" s="149"/>
      <c r="D22" s="154"/>
      <c r="E22" s="150"/>
      <c r="F22" s="154"/>
      <c r="G22" s="154"/>
      <c r="H22" s="155"/>
    </row>
    <row r="23" spans="1:8" x14ac:dyDescent="0.25">
      <c r="A23" s="147" t="s">
        <v>1224</v>
      </c>
      <c r="B23" s="152" t="s">
        <v>286</v>
      </c>
      <c r="C23" s="149" t="s">
        <v>257</v>
      </c>
      <c r="D23" s="154">
        <v>10</v>
      </c>
      <c r="E23" s="154">
        <v>390</v>
      </c>
      <c r="F23" s="154"/>
      <c r="G23" s="154"/>
      <c r="H23" s="151">
        <f t="shared" si="1"/>
        <v>0</v>
      </c>
    </row>
    <row r="24" spans="1:8" x14ac:dyDescent="0.25">
      <c r="A24" s="156" t="s">
        <v>1149</v>
      </c>
      <c r="B24" s="152"/>
      <c r="C24" s="149"/>
      <c r="D24" s="154"/>
      <c r="E24" s="159">
        <f>SUM(E23)</f>
        <v>390</v>
      </c>
      <c r="F24" s="154"/>
      <c r="G24" s="159">
        <f>SUM(G23)</f>
        <v>0</v>
      </c>
      <c r="H24" s="160">
        <f t="shared" si="1"/>
        <v>0</v>
      </c>
    </row>
    <row r="25" spans="1:8" x14ac:dyDescent="0.25">
      <c r="A25" s="147"/>
      <c r="B25" s="152"/>
      <c r="C25" s="149"/>
      <c r="D25" s="154"/>
      <c r="E25" s="150"/>
      <c r="F25" s="154"/>
      <c r="G25" s="154"/>
      <c r="H25" s="155"/>
    </row>
    <row r="26" spans="1:8" x14ac:dyDescent="0.25">
      <c r="A26" s="147" t="s">
        <v>1225</v>
      </c>
      <c r="B26" s="152" t="s">
        <v>302</v>
      </c>
      <c r="C26" s="149" t="s">
        <v>257</v>
      </c>
      <c r="D26" s="154">
        <v>10</v>
      </c>
      <c r="E26" s="154">
        <v>400</v>
      </c>
      <c r="F26" s="154"/>
      <c r="G26" s="154"/>
      <c r="H26" s="151">
        <f t="shared" si="1"/>
        <v>0</v>
      </c>
    </row>
    <row r="27" spans="1:8" x14ac:dyDescent="0.25">
      <c r="A27" s="156" t="s">
        <v>1160</v>
      </c>
      <c r="B27" s="152"/>
      <c r="C27" s="149"/>
      <c r="D27" s="154"/>
      <c r="E27" s="159">
        <f>SUM(E26)</f>
        <v>400</v>
      </c>
      <c r="F27" s="154"/>
      <c r="G27" s="159">
        <f>SUM(G26)</f>
        <v>0</v>
      </c>
      <c r="H27" s="160">
        <f t="shared" ref="H27" si="4">G27/E27</f>
        <v>0</v>
      </c>
    </row>
    <row r="28" spans="1:8" x14ac:dyDescent="0.25">
      <c r="A28" s="147"/>
      <c r="B28" s="152"/>
      <c r="C28" s="149"/>
      <c r="D28" s="154"/>
      <c r="E28" s="150"/>
      <c r="F28" s="154"/>
      <c r="G28" s="154"/>
      <c r="H28" s="155"/>
    </row>
    <row r="29" spans="1:8" x14ac:dyDescent="0.25">
      <c r="A29" s="147" t="s">
        <v>1226</v>
      </c>
      <c r="B29" s="152" t="s">
        <v>303</v>
      </c>
      <c r="C29" s="149" t="s">
        <v>257</v>
      </c>
      <c r="D29" s="154">
        <v>10</v>
      </c>
      <c r="E29" s="154">
        <v>360</v>
      </c>
      <c r="F29" s="154"/>
      <c r="G29" s="154"/>
      <c r="H29" s="151">
        <f t="shared" si="1"/>
        <v>0</v>
      </c>
    </row>
    <row r="30" spans="1:8" x14ac:dyDescent="0.25">
      <c r="A30" s="156" t="s">
        <v>1158</v>
      </c>
      <c r="B30" s="152"/>
      <c r="C30" s="149"/>
      <c r="D30" s="154"/>
      <c r="E30" s="159">
        <f>SUM(E29)</f>
        <v>360</v>
      </c>
      <c r="F30" s="154"/>
      <c r="G30" s="159">
        <f>SUM(G29)</f>
        <v>0</v>
      </c>
      <c r="H30" s="160">
        <f t="shared" si="1"/>
        <v>0</v>
      </c>
    </row>
    <row r="31" spans="1:8" x14ac:dyDescent="0.25">
      <c r="A31" s="147"/>
      <c r="B31" s="152"/>
      <c r="C31" s="149"/>
      <c r="D31" s="154"/>
      <c r="E31" s="150"/>
      <c r="F31" s="154"/>
      <c r="G31" s="154"/>
      <c r="H31" s="155"/>
    </row>
    <row r="32" spans="1:8" x14ac:dyDescent="0.25">
      <c r="A32" s="147" t="s">
        <v>1227</v>
      </c>
      <c r="B32" s="152" t="s">
        <v>308</v>
      </c>
      <c r="C32" s="149" t="s">
        <v>257</v>
      </c>
      <c r="D32" s="154">
        <v>10</v>
      </c>
      <c r="E32" s="154">
        <v>350</v>
      </c>
      <c r="F32" s="154"/>
      <c r="G32" s="154"/>
      <c r="H32" s="151">
        <f t="shared" ref="H32:H33" si="5">G32/E32</f>
        <v>0</v>
      </c>
    </row>
    <row r="33" spans="1:8" x14ac:dyDescent="0.25">
      <c r="A33" s="156" t="s">
        <v>1157</v>
      </c>
      <c r="B33" s="152"/>
      <c r="C33" s="149"/>
      <c r="D33" s="154"/>
      <c r="E33" s="159">
        <f>SUM(E32)</f>
        <v>350</v>
      </c>
      <c r="F33" s="154"/>
      <c r="G33" s="159">
        <f>SUM(G32)</f>
        <v>0</v>
      </c>
      <c r="H33" s="160">
        <f t="shared" si="5"/>
        <v>0</v>
      </c>
    </row>
    <row r="34" spans="1:8" x14ac:dyDescent="0.25">
      <c r="A34" s="147"/>
      <c r="B34" s="152"/>
      <c r="C34" s="149"/>
      <c r="D34" s="154"/>
      <c r="E34" s="150"/>
      <c r="F34" s="154"/>
      <c r="G34" s="154"/>
      <c r="H34" s="155"/>
    </row>
    <row r="35" spans="1:8" x14ac:dyDescent="0.25">
      <c r="A35" s="147" t="s">
        <v>1228</v>
      </c>
      <c r="B35" s="152" t="s">
        <v>309</v>
      </c>
      <c r="C35" s="149" t="s">
        <v>257</v>
      </c>
      <c r="D35" s="154">
        <v>10</v>
      </c>
      <c r="E35" s="154">
        <v>350</v>
      </c>
      <c r="F35" s="154"/>
      <c r="G35" s="154"/>
      <c r="H35" s="151">
        <f t="shared" ref="H35:H36" si="6">G35/E35</f>
        <v>0</v>
      </c>
    </row>
    <row r="36" spans="1:8" x14ac:dyDescent="0.25">
      <c r="A36" s="156" t="s">
        <v>1154</v>
      </c>
      <c r="B36" s="152"/>
      <c r="C36" s="149"/>
      <c r="D36" s="154"/>
      <c r="E36" s="159">
        <f>SUM(E35)</f>
        <v>350</v>
      </c>
      <c r="F36" s="154"/>
      <c r="G36" s="159">
        <f>SUM(G35)</f>
        <v>0</v>
      </c>
      <c r="H36" s="160">
        <f t="shared" si="6"/>
        <v>0</v>
      </c>
    </row>
    <row r="37" spans="1:8" x14ac:dyDescent="0.25">
      <c r="A37" s="147"/>
      <c r="B37" s="152"/>
      <c r="C37" s="149"/>
      <c r="D37" s="154"/>
      <c r="E37" s="150"/>
      <c r="F37" s="154"/>
      <c r="G37" s="154"/>
      <c r="H37" s="155"/>
    </row>
    <row r="38" spans="1:8" x14ac:dyDescent="0.25">
      <c r="A38" s="147" t="s">
        <v>1229</v>
      </c>
      <c r="B38" s="152" t="s">
        <v>325</v>
      </c>
      <c r="C38" s="149" t="s">
        <v>259</v>
      </c>
      <c r="D38" s="154">
        <v>8</v>
      </c>
      <c r="E38" s="154">
        <v>190</v>
      </c>
      <c r="F38" s="154"/>
      <c r="G38" s="154"/>
      <c r="H38" s="151">
        <f t="shared" ref="H38:H39" si="7">G38/E38</f>
        <v>0</v>
      </c>
    </row>
    <row r="39" spans="1:8" x14ac:dyDescent="0.25">
      <c r="A39" s="156" t="s">
        <v>1152</v>
      </c>
      <c r="B39" s="152"/>
      <c r="C39" s="149"/>
      <c r="D39" s="154"/>
      <c r="E39" s="159">
        <f>SUM(E38)</f>
        <v>190</v>
      </c>
      <c r="F39" s="154"/>
      <c r="G39" s="159">
        <f>SUM(G38)</f>
        <v>0</v>
      </c>
      <c r="H39" s="160">
        <f t="shared" si="7"/>
        <v>0</v>
      </c>
    </row>
    <row r="40" spans="1:8" x14ac:dyDescent="0.25">
      <c r="A40" s="147"/>
      <c r="B40" s="152"/>
      <c r="C40" s="149"/>
      <c r="D40" s="154"/>
      <c r="E40" s="150"/>
      <c r="F40" s="154"/>
      <c r="G40" s="154"/>
      <c r="H40" s="155"/>
    </row>
    <row r="41" spans="1:8" x14ac:dyDescent="0.25">
      <c r="A41" s="147" t="s">
        <v>1230</v>
      </c>
      <c r="B41" s="152" t="s">
        <v>324</v>
      </c>
      <c r="C41" s="149" t="s">
        <v>259</v>
      </c>
      <c r="D41" s="154">
        <v>8</v>
      </c>
      <c r="E41" s="154">
        <v>85</v>
      </c>
      <c r="F41" s="154"/>
      <c r="G41" s="154"/>
      <c r="H41" s="151">
        <f t="shared" ref="H41:H42" si="8">G41/E41</f>
        <v>0</v>
      </c>
    </row>
    <row r="42" spans="1:8" x14ac:dyDescent="0.25">
      <c r="A42" s="156" t="s">
        <v>1153</v>
      </c>
      <c r="B42" s="152"/>
      <c r="C42" s="149"/>
      <c r="D42" s="154"/>
      <c r="E42" s="159">
        <f>SUM(E41)</f>
        <v>85</v>
      </c>
      <c r="F42" s="154"/>
      <c r="G42" s="159">
        <f>SUM(G41)</f>
        <v>0</v>
      </c>
      <c r="H42" s="160">
        <f t="shared" si="8"/>
        <v>0</v>
      </c>
    </row>
    <row r="43" spans="1:8" x14ac:dyDescent="0.25">
      <c r="A43" s="147"/>
      <c r="B43" s="152"/>
      <c r="C43" s="149"/>
      <c r="D43" s="154"/>
      <c r="E43" s="150"/>
      <c r="F43" s="154"/>
      <c r="G43" s="154"/>
      <c r="H43" s="155"/>
    </row>
    <row r="44" spans="1:8" x14ac:dyDescent="0.25">
      <c r="A44" s="147" t="s">
        <v>1231</v>
      </c>
      <c r="B44" s="152" t="s">
        <v>452</v>
      </c>
      <c r="C44" s="149" t="s">
        <v>259</v>
      </c>
      <c r="D44" s="154">
        <v>8</v>
      </c>
      <c r="E44" s="154">
        <v>180</v>
      </c>
      <c r="F44" s="154"/>
      <c r="G44" s="154"/>
      <c r="H44" s="151">
        <f t="shared" ref="H44:H45" si="9">G44/E44</f>
        <v>0</v>
      </c>
    </row>
    <row r="45" spans="1:8" x14ac:dyDescent="0.25">
      <c r="A45" s="156" t="s">
        <v>125</v>
      </c>
      <c r="B45" s="152"/>
      <c r="C45" s="149"/>
      <c r="D45" s="154"/>
      <c r="E45" s="159">
        <f>SUM(E44)</f>
        <v>180</v>
      </c>
      <c r="F45" s="154"/>
      <c r="G45" s="159">
        <f>SUM(G44)</f>
        <v>0</v>
      </c>
      <c r="H45" s="160">
        <f t="shared" si="9"/>
        <v>0</v>
      </c>
    </row>
    <row r="46" spans="1:8" x14ac:dyDescent="0.25">
      <c r="A46" s="147"/>
      <c r="B46" s="152"/>
      <c r="C46" s="149"/>
      <c r="D46" s="154"/>
      <c r="E46" s="150"/>
      <c r="F46" s="154"/>
      <c r="G46" s="154"/>
      <c r="H46" s="155"/>
    </row>
    <row r="47" spans="1:8" x14ac:dyDescent="0.25">
      <c r="A47" s="147"/>
      <c r="B47" s="152"/>
      <c r="C47" s="149"/>
      <c r="D47" s="154"/>
      <c r="E47" s="154"/>
      <c r="F47" s="154"/>
      <c r="G47" s="154"/>
      <c r="H47" s="151"/>
    </row>
    <row r="48" spans="1:8" x14ac:dyDescent="0.25">
      <c r="A48" s="147"/>
      <c r="B48" s="152"/>
      <c r="C48" s="149"/>
      <c r="D48" s="154"/>
      <c r="E48" s="154"/>
      <c r="F48" s="154"/>
      <c r="G48" s="154"/>
      <c r="H48" s="151"/>
    </row>
    <row r="49" spans="1:8" ht="15.75" thickBot="1" x14ac:dyDescent="0.3">
      <c r="A49" s="163"/>
      <c r="B49" s="164"/>
      <c r="C49" s="165"/>
      <c r="D49" s="166"/>
      <c r="E49" s="167"/>
      <c r="F49" s="166"/>
      <c r="G49" s="167"/>
      <c r="H49" s="168"/>
    </row>
    <row r="50" spans="1:8" ht="20.100000000000001" customHeight="1" x14ac:dyDescent="0.25">
      <c r="A50" s="174"/>
      <c r="B50" s="174"/>
      <c r="C50" s="175"/>
      <c r="D50" s="176"/>
      <c r="E50" s="176"/>
      <c r="F50" s="176"/>
      <c r="G50" s="176"/>
      <c r="H50" s="177"/>
    </row>
    <row r="51" spans="1:8" ht="20.100000000000001" customHeight="1" x14ac:dyDescent="0.25">
      <c r="A51" s="178"/>
      <c r="B51" s="178"/>
      <c r="C51" s="175"/>
      <c r="D51" s="176"/>
      <c r="E51" s="176"/>
      <c r="F51" s="176"/>
      <c r="G51" s="176"/>
      <c r="H51" s="177"/>
    </row>
    <row r="54" spans="1:8" x14ac:dyDescent="0.25">
      <c r="A54" s="179"/>
    </row>
    <row r="55" spans="1:8" x14ac:dyDescent="0.25">
      <c r="A55" s="169"/>
      <c r="B55" s="170"/>
      <c r="C55" s="171"/>
      <c r="D55" s="171"/>
      <c r="E55" s="172"/>
      <c r="F55" s="171"/>
      <c r="G55" s="173"/>
      <c r="H55" s="173"/>
    </row>
    <row r="56" spans="1:8" x14ac:dyDescent="0.25">
      <c r="A56" s="174"/>
      <c r="B56" s="174"/>
      <c r="C56" s="175"/>
      <c r="D56" s="176"/>
      <c r="E56" s="176"/>
      <c r="F56" s="176"/>
      <c r="G56" s="176"/>
      <c r="H56" s="177"/>
    </row>
    <row r="57" spans="1:8" x14ac:dyDescent="0.25">
      <c r="A57" s="178"/>
      <c r="B57" s="178"/>
      <c r="C57" s="175"/>
      <c r="D57" s="176"/>
      <c r="E57" s="176"/>
      <c r="F57" s="176"/>
      <c r="G57" s="176"/>
      <c r="H57" s="177"/>
    </row>
    <row r="58" spans="1:8" x14ac:dyDescent="0.25">
      <c r="A58" s="174"/>
      <c r="B58" s="174"/>
      <c r="C58" s="175"/>
      <c r="D58" s="176"/>
      <c r="E58" s="176"/>
      <c r="F58" s="176"/>
      <c r="G58" s="176"/>
      <c r="H58" s="177"/>
    </row>
    <row r="59" spans="1:8" x14ac:dyDescent="0.25">
      <c r="A59" s="174"/>
      <c r="B59" s="174"/>
      <c r="C59" s="175"/>
      <c r="D59" s="176"/>
      <c r="E59" s="176"/>
      <c r="F59" s="176"/>
      <c r="G59" s="176"/>
      <c r="H59" s="177"/>
    </row>
    <row r="60" spans="1:8" x14ac:dyDescent="0.25">
      <c r="A60" s="178"/>
      <c r="B60" s="178"/>
      <c r="C60" s="175"/>
      <c r="D60" s="176"/>
      <c r="E60" s="176"/>
      <c r="F60" s="176"/>
      <c r="G60" s="176"/>
      <c r="H60" s="177"/>
    </row>
    <row r="61" spans="1:8" x14ac:dyDescent="0.25">
      <c r="A61" s="174"/>
      <c r="B61" s="174"/>
      <c r="C61" s="175"/>
      <c r="D61" s="176"/>
      <c r="E61" s="176"/>
      <c r="F61" s="176"/>
      <c r="G61" s="176"/>
      <c r="H61" s="177"/>
    </row>
    <row r="63" spans="1:8" x14ac:dyDescent="0.25">
      <c r="A63" s="180"/>
    </row>
    <row r="64" spans="1:8" x14ac:dyDescent="0.25">
      <c r="A64" s="46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72653-A17E-400F-9F59-1C791EDE2ECE}">
  <sheetPr>
    <pageSetUpPr fitToPage="1"/>
  </sheetPr>
  <dimension ref="A1:M62"/>
  <sheetViews>
    <sheetView topLeftCell="A2" zoomScale="80" zoomScaleNormal="80" workbookViewId="0">
      <selection activeCell="B45" sqref="B45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1189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1232</v>
      </c>
      <c r="B8" s="148" t="s">
        <v>459</v>
      </c>
      <c r="C8" s="150" t="s">
        <v>257</v>
      </c>
      <c r="D8" s="150">
        <v>10</v>
      </c>
      <c r="E8" s="150">
        <v>400</v>
      </c>
      <c r="F8" s="150"/>
      <c r="G8" s="150"/>
      <c r="H8" s="151">
        <f>G8/E8</f>
        <v>0</v>
      </c>
    </row>
    <row r="9" spans="1:13" x14ac:dyDescent="0.25">
      <c r="A9" s="156" t="s">
        <v>126</v>
      </c>
      <c r="B9" s="152"/>
      <c r="C9" s="149"/>
      <c r="D9" s="154"/>
      <c r="E9" s="159">
        <f>SUM(E8)</f>
        <v>400</v>
      </c>
      <c r="F9" s="154"/>
      <c r="G9" s="159">
        <f>SUM(G8)</f>
        <v>0</v>
      </c>
      <c r="H9" s="160">
        <f t="shared" ref="H9" si="0">G9/E9</f>
        <v>0</v>
      </c>
    </row>
    <row r="10" spans="1:13" x14ac:dyDescent="0.25">
      <c r="A10" s="147"/>
      <c r="B10" s="152"/>
      <c r="C10" s="149"/>
      <c r="D10" s="154"/>
      <c r="E10" s="150"/>
      <c r="F10" s="154"/>
      <c r="G10" s="154"/>
      <c r="H10" s="155"/>
    </row>
    <row r="11" spans="1:13" x14ac:dyDescent="0.25">
      <c r="A11" s="147" t="s">
        <v>1233</v>
      </c>
      <c r="B11" s="148" t="s">
        <v>467</v>
      </c>
      <c r="C11" s="150" t="s">
        <v>257</v>
      </c>
      <c r="D11" s="150">
        <v>10</v>
      </c>
      <c r="E11" s="150">
        <v>360</v>
      </c>
      <c r="F11" s="150"/>
      <c r="G11" s="150"/>
      <c r="H11" s="151">
        <f>G11/E11</f>
        <v>0</v>
      </c>
    </row>
    <row r="12" spans="1:13" s="162" customFormat="1" x14ac:dyDescent="0.25">
      <c r="A12" s="156" t="s">
        <v>1168</v>
      </c>
      <c r="B12" s="152"/>
      <c r="C12" s="149"/>
      <c r="D12" s="154"/>
      <c r="E12" s="159">
        <f>SUM(E11)</f>
        <v>360</v>
      </c>
      <c r="F12" s="154"/>
      <c r="G12" s="159">
        <f>SUM(G11)</f>
        <v>0</v>
      </c>
      <c r="H12" s="160">
        <f t="shared" ref="H12" si="1">G12/E12</f>
        <v>0</v>
      </c>
    </row>
    <row r="13" spans="1:13" s="162" customFormat="1" x14ac:dyDescent="0.25">
      <c r="A13" s="147"/>
      <c r="B13" s="152"/>
      <c r="C13" s="149"/>
      <c r="D13" s="154"/>
      <c r="E13" s="150"/>
      <c r="F13" s="154"/>
      <c r="G13" s="154"/>
      <c r="H13" s="155"/>
    </row>
    <row r="14" spans="1:13" s="162" customFormat="1" x14ac:dyDescent="0.25">
      <c r="A14" s="147" t="s">
        <v>1234</v>
      </c>
      <c r="B14" s="148" t="s">
        <v>468</v>
      </c>
      <c r="C14" s="150" t="s">
        <v>257</v>
      </c>
      <c r="D14" s="150">
        <v>10</v>
      </c>
      <c r="E14" s="150">
        <v>360</v>
      </c>
      <c r="F14" s="150"/>
      <c r="G14" s="150"/>
      <c r="H14" s="151">
        <f>G14/E14</f>
        <v>0</v>
      </c>
    </row>
    <row r="15" spans="1:13" s="162" customFormat="1" x14ac:dyDescent="0.25">
      <c r="A15" s="156" t="s">
        <v>1170</v>
      </c>
      <c r="B15" s="152"/>
      <c r="C15" s="149"/>
      <c r="D15" s="154"/>
      <c r="E15" s="159">
        <f>SUM(E14)</f>
        <v>360</v>
      </c>
      <c r="F15" s="154"/>
      <c r="G15" s="159">
        <f>SUM(G14)</f>
        <v>0</v>
      </c>
      <c r="H15" s="160">
        <f t="shared" ref="H15" si="2">G15/E15</f>
        <v>0</v>
      </c>
    </row>
    <row r="16" spans="1:13" s="162" customFormat="1" x14ac:dyDescent="0.25">
      <c r="A16" s="147"/>
      <c r="B16" s="152"/>
      <c r="C16" s="149"/>
      <c r="D16" s="154"/>
      <c r="E16" s="150"/>
      <c r="F16" s="154"/>
      <c r="G16" s="154"/>
      <c r="H16" s="155"/>
    </row>
    <row r="17" spans="1:8" x14ac:dyDescent="0.25">
      <c r="A17" s="147" t="s">
        <v>1235</v>
      </c>
      <c r="B17" s="148" t="s">
        <v>480</v>
      </c>
      <c r="C17" s="150" t="s">
        <v>257</v>
      </c>
      <c r="D17" s="150">
        <v>10</v>
      </c>
      <c r="E17" s="150">
        <v>360</v>
      </c>
      <c r="F17" s="150"/>
      <c r="G17" s="150"/>
      <c r="H17" s="151">
        <f>G17/E17</f>
        <v>0</v>
      </c>
    </row>
    <row r="18" spans="1:8" x14ac:dyDescent="0.25">
      <c r="A18" s="156" t="s">
        <v>1171</v>
      </c>
      <c r="B18" s="152"/>
      <c r="C18" s="149"/>
      <c r="D18" s="154"/>
      <c r="E18" s="159">
        <f>SUM(E17)</f>
        <v>360</v>
      </c>
      <c r="F18" s="154"/>
      <c r="G18" s="159">
        <f>SUM(G17)</f>
        <v>0</v>
      </c>
      <c r="H18" s="160">
        <f t="shared" ref="H18" si="3">G18/E18</f>
        <v>0</v>
      </c>
    </row>
    <row r="19" spans="1:8" x14ac:dyDescent="0.25">
      <c r="A19" s="147"/>
      <c r="B19" s="152"/>
      <c r="C19" s="149"/>
      <c r="D19" s="154"/>
      <c r="E19" s="150"/>
      <c r="F19" s="154"/>
      <c r="G19" s="154"/>
      <c r="H19" s="155"/>
    </row>
    <row r="20" spans="1:8" s="162" customFormat="1" x14ac:dyDescent="0.25">
      <c r="A20" s="147" t="s">
        <v>1236</v>
      </c>
      <c r="B20" s="148" t="s">
        <v>481</v>
      </c>
      <c r="C20" s="150" t="s">
        <v>257</v>
      </c>
      <c r="D20" s="150">
        <v>10</v>
      </c>
      <c r="E20" s="150">
        <v>360</v>
      </c>
      <c r="F20" s="150"/>
      <c r="G20" s="150"/>
      <c r="H20" s="151">
        <f>G20/E20</f>
        <v>0</v>
      </c>
    </row>
    <row r="21" spans="1:8" x14ac:dyDescent="0.25">
      <c r="A21" s="156" t="s">
        <v>1173</v>
      </c>
      <c r="B21" s="152"/>
      <c r="C21" s="149"/>
      <c r="D21" s="154"/>
      <c r="E21" s="159">
        <f>SUM(E20)</f>
        <v>360</v>
      </c>
      <c r="F21" s="154"/>
      <c r="G21" s="159">
        <f>SUM(G20)</f>
        <v>0</v>
      </c>
      <c r="H21" s="160">
        <f t="shared" ref="H21" si="4">G21/E21</f>
        <v>0</v>
      </c>
    </row>
    <row r="22" spans="1:8" x14ac:dyDescent="0.25">
      <c r="A22" s="147"/>
      <c r="B22" s="152"/>
      <c r="C22" s="149"/>
      <c r="D22" s="154"/>
      <c r="E22" s="150"/>
      <c r="F22" s="154"/>
      <c r="G22" s="154"/>
      <c r="H22" s="155"/>
    </row>
    <row r="23" spans="1:8" x14ac:dyDescent="0.25">
      <c r="A23" s="147" t="s">
        <v>1238</v>
      </c>
      <c r="B23" s="152" t="s">
        <v>1237</v>
      </c>
      <c r="C23" s="149" t="s">
        <v>258</v>
      </c>
      <c r="D23" s="154">
        <v>6</v>
      </c>
      <c r="E23" s="154">
        <v>25</v>
      </c>
      <c r="F23" s="154"/>
      <c r="G23" s="154"/>
      <c r="H23" s="151">
        <f t="shared" ref="H23:H48" si="5">G23/E23</f>
        <v>0</v>
      </c>
    </row>
    <row r="24" spans="1:8" x14ac:dyDescent="0.25">
      <c r="A24" s="147" t="s">
        <v>1239</v>
      </c>
      <c r="B24" s="152" t="s">
        <v>1237</v>
      </c>
      <c r="C24" s="149" t="s">
        <v>259</v>
      </c>
      <c r="D24" s="154">
        <v>8</v>
      </c>
      <c r="E24" s="154">
        <v>150</v>
      </c>
      <c r="F24" s="154"/>
      <c r="G24" s="154"/>
      <c r="H24" s="151">
        <f t="shared" si="5"/>
        <v>0</v>
      </c>
    </row>
    <row r="25" spans="1:8" x14ac:dyDescent="0.25">
      <c r="A25" s="156" t="s">
        <v>123</v>
      </c>
      <c r="B25" s="152"/>
      <c r="C25" s="149"/>
      <c r="D25" s="154"/>
      <c r="E25" s="158">
        <f>SUM(E23:E24)</f>
        <v>175</v>
      </c>
      <c r="F25" s="154"/>
      <c r="G25" s="158">
        <f>SUM(G23:G24)</f>
        <v>0</v>
      </c>
      <c r="H25" s="326">
        <f t="shared" si="5"/>
        <v>0</v>
      </c>
    </row>
    <row r="26" spans="1:8" x14ac:dyDescent="0.25">
      <c r="A26" s="147"/>
      <c r="B26" s="152"/>
      <c r="C26" s="149"/>
      <c r="D26" s="154"/>
      <c r="E26" s="154"/>
      <c r="F26" s="154"/>
      <c r="G26" s="154"/>
      <c r="H26" s="151"/>
    </row>
    <row r="27" spans="1:8" x14ac:dyDescent="0.25">
      <c r="A27" s="147" t="s">
        <v>1240</v>
      </c>
      <c r="B27" s="148" t="s">
        <v>500</v>
      </c>
      <c r="C27" s="150" t="s">
        <v>258</v>
      </c>
      <c r="D27" s="150">
        <v>6</v>
      </c>
      <c r="E27" s="150">
        <v>85</v>
      </c>
      <c r="F27" s="150"/>
      <c r="G27" s="150"/>
      <c r="H27" s="151">
        <f>G27/E27</f>
        <v>0</v>
      </c>
    </row>
    <row r="28" spans="1:8" x14ac:dyDescent="0.25">
      <c r="A28" s="156" t="s">
        <v>127</v>
      </c>
      <c r="B28" s="152"/>
      <c r="C28" s="149"/>
      <c r="D28" s="154"/>
      <c r="E28" s="159">
        <f>SUM(E27)</f>
        <v>85</v>
      </c>
      <c r="F28" s="154"/>
      <c r="G28" s="159">
        <f>SUM(G27)</f>
        <v>0</v>
      </c>
      <c r="H28" s="160">
        <f t="shared" ref="H28" si="6">G28/E28</f>
        <v>0</v>
      </c>
    </row>
    <row r="29" spans="1:8" x14ac:dyDescent="0.25">
      <c r="A29" s="147"/>
      <c r="B29" s="152"/>
      <c r="C29" s="149"/>
      <c r="D29" s="154"/>
      <c r="E29" s="150"/>
      <c r="F29" s="154"/>
      <c r="G29" s="154"/>
      <c r="H29" s="155"/>
    </row>
    <row r="30" spans="1:8" x14ac:dyDescent="0.25">
      <c r="A30" s="147" t="s">
        <v>1241</v>
      </c>
      <c r="B30" s="148" t="s">
        <v>511</v>
      </c>
      <c r="C30" s="150" t="s">
        <v>327</v>
      </c>
      <c r="D30" s="150">
        <v>12</v>
      </c>
      <c r="E30" s="150">
        <v>430</v>
      </c>
      <c r="F30" s="150"/>
      <c r="G30" s="150"/>
      <c r="H30" s="151">
        <f>G30/E30</f>
        <v>0</v>
      </c>
    </row>
    <row r="31" spans="1:8" x14ac:dyDescent="0.25">
      <c r="A31" s="156" t="s">
        <v>1167</v>
      </c>
      <c r="B31" s="152"/>
      <c r="C31" s="149"/>
      <c r="D31" s="154"/>
      <c r="E31" s="159">
        <f>SUM(E30)</f>
        <v>430</v>
      </c>
      <c r="F31" s="154"/>
      <c r="G31" s="159">
        <f>SUM(G30)</f>
        <v>0</v>
      </c>
      <c r="H31" s="160">
        <f t="shared" ref="H31" si="7">G31/E31</f>
        <v>0</v>
      </c>
    </row>
    <row r="32" spans="1:8" x14ac:dyDescent="0.25">
      <c r="A32" s="147"/>
      <c r="B32" s="152"/>
      <c r="C32" s="149"/>
      <c r="D32" s="154"/>
      <c r="E32" s="150"/>
      <c r="F32" s="154"/>
      <c r="G32" s="154"/>
      <c r="H32" s="155"/>
    </row>
    <row r="33" spans="1:8" x14ac:dyDescent="0.25">
      <c r="A33" s="147" t="s">
        <v>1242</v>
      </c>
      <c r="B33" s="148" t="s">
        <v>508</v>
      </c>
      <c r="C33" s="150" t="s">
        <v>327</v>
      </c>
      <c r="D33" s="150">
        <v>12</v>
      </c>
      <c r="E33" s="150">
        <v>430</v>
      </c>
      <c r="F33" s="150"/>
      <c r="G33" s="150"/>
      <c r="H33" s="151">
        <f>G33/E33</f>
        <v>0</v>
      </c>
    </row>
    <row r="34" spans="1:8" x14ac:dyDescent="0.25">
      <c r="A34" s="156" t="s">
        <v>1169</v>
      </c>
      <c r="B34" s="152"/>
      <c r="C34" s="149"/>
      <c r="D34" s="154"/>
      <c r="E34" s="159">
        <f>SUM(E33)</f>
        <v>430</v>
      </c>
      <c r="F34" s="154"/>
      <c r="G34" s="159">
        <f>SUM(G33)</f>
        <v>0</v>
      </c>
      <c r="H34" s="160">
        <f t="shared" ref="H34" si="8">G34/E34</f>
        <v>0</v>
      </c>
    </row>
    <row r="35" spans="1:8" x14ac:dyDescent="0.25">
      <c r="A35" s="147"/>
      <c r="B35" s="152"/>
      <c r="C35" s="149"/>
      <c r="D35" s="154"/>
      <c r="E35" s="150"/>
      <c r="F35" s="154"/>
      <c r="G35" s="154"/>
      <c r="H35" s="155"/>
    </row>
    <row r="36" spans="1:8" x14ac:dyDescent="0.25">
      <c r="A36" s="147" t="s">
        <v>1241</v>
      </c>
      <c r="B36" s="148" t="s">
        <v>524</v>
      </c>
      <c r="C36" s="150" t="s">
        <v>257</v>
      </c>
      <c r="D36" s="150">
        <v>10</v>
      </c>
      <c r="E36" s="150">
        <v>360</v>
      </c>
      <c r="F36" s="150"/>
      <c r="G36" s="150"/>
      <c r="H36" s="151">
        <f>G36/E36</f>
        <v>0</v>
      </c>
    </row>
    <row r="37" spans="1:8" x14ac:dyDescent="0.25">
      <c r="A37" s="156" t="s">
        <v>1172</v>
      </c>
      <c r="B37" s="152"/>
      <c r="C37" s="149"/>
      <c r="D37" s="154"/>
      <c r="E37" s="159">
        <f>SUM(E36)</f>
        <v>360</v>
      </c>
      <c r="F37" s="154"/>
      <c r="G37" s="159">
        <f>SUM(G36)</f>
        <v>0</v>
      </c>
      <c r="H37" s="160">
        <f t="shared" ref="H37" si="9">G37/E37</f>
        <v>0</v>
      </c>
    </row>
    <row r="38" spans="1:8" x14ac:dyDescent="0.25">
      <c r="A38" s="147"/>
      <c r="B38" s="152"/>
      <c r="C38" s="149"/>
      <c r="D38" s="154"/>
      <c r="E38" s="150"/>
      <c r="F38" s="154"/>
      <c r="G38" s="154"/>
      <c r="H38" s="155"/>
    </row>
    <row r="39" spans="1:8" x14ac:dyDescent="0.25">
      <c r="A39" s="147" t="s">
        <v>1243</v>
      </c>
      <c r="B39" s="148" t="s">
        <v>525</v>
      </c>
      <c r="C39" s="150" t="s">
        <v>257</v>
      </c>
      <c r="D39" s="150">
        <v>10</v>
      </c>
      <c r="E39" s="150">
        <v>360</v>
      </c>
      <c r="F39" s="150"/>
      <c r="G39" s="150"/>
      <c r="H39" s="151">
        <f>G39/E39</f>
        <v>0</v>
      </c>
    </row>
    <row r="40" spans="1:8" x14ac:dyDescent="0.25">
      <c r="A40" s="156" t="s">
        <v>1174</v>
      </c>
      <c r="B40" s="152"/>
      <c r="C40" s="149"/>
      <c r="D40" s="154"/>
      <c r="E40" s="159">
        <f>SUM(E39)</f>
        <v>360</v>
      </c>
      <c r="F40" s="154"/>
      <c r="G40" s="159">
        <f>SUM(G39)</f>
        <v>0</v>
      </c>
      <c r="H40" s="160">
        <f t="shared" ref="H40" si="10">G40/E40</f>
        <v>0</v>
      </c>
    </row>
    <row r="41" spans="1:8" x14ac:dyDescent="0.25">
      <c r="A41" s="147"/>
      <c r="B41" s="152"/>
      <c r="C41" s="149"/>
      <c r="D41" s="154"/>
      <c r="E41" s="150"/>
      <c r="F41" s="154"/>
      <c r="G41" s="154"/>
      <c r="H41" s="155"/>
    </row>
    <row r="42" spans="1:8" x14ac:dyDescent="0.25">
      <c r="A42" s="147" t="s">
        <v>1244</v>
      </c>
      <c r="B42" s="148" t="s">
        <v>542</v>
      </c>
      <c r="C42" s="150" t="s">
        <v>1245</v>
      </c>
      <c r="D42" s="150" t="s">
        <v>1246</v>
      </c>
      <c r="E42" s="150">
        <v>875</v>
      </c>
      <c r="F42" s="150"/>
      <c r="G42" s="150"/>
      <c r="H42" s="151">
        <f>G42/E42</f>
        <v>0</v>
      </c>
    </row>
    <row r="43" spans="1:8" x14ac:dyDescent="0.25">
      <c r="A43" s="156" t="s">
        <v>129</v>
      </c>
      <c r="B43" s="152"/>
      <c r="C43" s="149"/>
      <c r="D43" s="154"/>
      <c r="E43" s="159">
        <f>SUM(E42)</f>
        <v>875</v>
      </c>
      <c r="F43" s="154"/>
      <c r="G43" s="159">
        <f>SUM(G42)</f>
        <v>0</v>
      </c>
      <c r="H43" s="160">
        <f t="shared" ref="H43" si="11">G43/E43</f>
        <v>0</v>
      </c>
    </row>
    <row r="44" spans="1:8" x14ac:dyDescent="0.25">
      <c r="A44" s="147"/>
      <c r="B44" s="152"/>
      <c r="C44" s="149"/>
      <c r="D44" s="154"/>
      <c r="E44" s="150"/>
      <c r="F44" s="154"/>
      <c r="G44" s="154"/>
      <c r="H44" s="155"/>
    </row>
    <row r="45" spans="1:8" x14ac:dyDescent="0.25">
      <c r="A45" s="147"/>
      <c r="B45" s="152"/>
      <c r="C45" s="149"/>
      <c r="D45" s="154"/>
      <c r="E45" s="150"/>
      <c r="F45" s="154"/>
      <c r="G45" s="154"/>
      <c r="H45" s="151"/>
    </row>
    <row r="46" spans="1:8" x14ac:dyDescent="0.25">
      <c r="A46" s="147"/>
      <c r="B46" s="152"/>
      <c r="C46" s="149"/>
      <c r="D46" s="154"/>
      <c r="E46" s="150"/>
      <c r="F46" s="154"/>
      <c r="G46" s="154"/>
      <c r="H46" s="151"/>
    </row>
    <row r="47" spans="1:8" x14ac:dyDescent="0.25">
      <c r="A47" s="147"/>
      <c r="B47" s="152"/>
      <c r="C47" s="149"/>
      <c r="D47" s="154"/>
      <c r="E47" s="154"/>
      <c r="F47" s="154"/>
      <c r="G47" s="154"/>
      <c r="H47" s="151"/>
    </row>
    <row r="48" spans="1:8" x14ac:dyDescent="0.25">
      <c r="A48" s="147"/>
      <c r="B48" s="152"/>
      <c r="C48" s="149"/>
      <c r="D48" s="154"/>
      <c r="E48" s="154"/>
      <c r="F48" s="154"/>
      <c r="G48" s="154"/>
      <c r="H48" s="151"/>
    </row>
    <row r="49" spans="1:8" ht="15.75" thickBot="1" x14ac:dyDescent="0.3">
      <c r="A49" s="163"/>
      <c r="B49" s="164"/>
      <c r="C49" s="165"/>
      <c r="D49" s="166"/>
      <c r="E49" s="167"/>
      <c r="F49" s="166"/>
      <c r="G49" s="167"/>
      <c r="H49" s="168"/>
    </row>
    <row r="52" spans="1:8" x14ac:dyDescent="0.25">
      <c r="A52" s="179"/>
    </row>
    <row r="53" spans="1:8" x14ac:dyDescent="0.25">
      <c r="A53" s="169"/>
      <c r="B53" s="170"/>
      <c r="C53" s="171"/>
      <c r="D53" s="171"/>
      <c r="E53" s="172"/>
      <c r="F53" s="171"/>
      <c r="G53" s="173"/>
      <c r="H53" s="173"/>
    </row>
    <row r="54" spans="1:8" x14ac:dyDescent="0.25">
      <c r="A54" s="174"/>
      <c r="B54" s="174"/>
      <c r="C54" s="175"/>
      <c r="D54" s="176"/>
      <c r="E54" s="176"/>
      <c r="F54" s="176"/>
      <c r="G54" s="176"/>
      <c r="H54" s="177"/>
    </row>
    <row r="55" spans="1:8" x14ac:dyDescent="0.25">
      <c r="A55" s="178"/>
      <c r="B55" s="178"/>
      <c r="C55" s="175"/>
      <c r="D55" s="176"/>
      <c r="E55" s="176"/>
      <c r="F55" s="176"/>
      <c r="G55" s="176"/>
      <c r="H55" s="177"/>
    </row>
    <row r="56" spans="1:8" x14ac:dyDescent="0.25">
      <c r="A56" s="174"/>
      <c r="B56" s="174"/>
      <c r="C56" s="175"/>
      <c r="D56" s="176"/>
      <c r="E56" s="176"/>
      <c r="F56" s="176"/>
      <c r="G56" s="176"/>
      <c r="H56" s="177"/>
    </row>
    <row r="57" spans="1:8" x14ac:dyDescent="0.25">
      <c r="A57" s="174"/>
      <c r="B57" s="174"/>
      <c r="C57" s="175"/>
      <c r="D57" s="176"/>
      <c r="E57" s="176"/>
      <c r="F57" s="176"/>
      <c r="G57" s="176"/>
      <c r="H57" s="177"/>
    </row>
    <row r="58" spans="1:8" x14ac:dyDescent="0.25">
      <c r="A58" s="178"/>
      <c r="B58" s="178"/>
      <c r="C58" s="175"/>
      <c r="D58" s="176"/>
      <c r="E58" s="176"/>
      <c r="F58" s="176"/>
      <c r="G58" s="176"/>
      <c r="H58" s="177"/>
    </row>
    <row r="59" spans="1:8" x14ac:dyDescent="0.25">
      <c r="A59" s="174"/>
      <c r="B59" s="174"/>
      <c r="C59" s="175"/>
      <c r="D59" s="176"/>
      <c r="E59" s="176"/>
      <c r="F59" s="176"/>
      <c r="G59" s="176"/>
      <c r="H59" s="177"/>
    </row>
    <row r="61" spans="1:8" x14ac:dyDescent="0.25">
      <c r="A61" s="180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8521-6533-4155-95EC-DFF783FE9174}">
  <sheetPr>
    <pageSetUpPr fitToPage="1"/>
  </sheetPr>
  <dimension ref="A1:M62"/>
  <sheetViews>
    <sheetView topLeftCell="A4" zoomScale="80" zoomScaleNormal="80" workbookViewId="0">
      <selection activeCell="B42" sqref="B42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1189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1247</v>
      </c>
      <c r="B8" s="148" t="s">
        <v>535</v>
      </c>
      <c r="C8" s="150" t="s">
        <v>259</v>
      </c>
      <c r="D8" s="150">
        <v>8</v>
      </c>
      <c r="E8" s="150">
        <v>100</v>
      </c>
      <c r="F8" s="150"/>
      <c r="G8" s="150"/>
      <c r="H8" s="151">
        <f>G8/E8</f>
        <v>0</v>
      </c>
    </row>
    <row r="9" spans="1:13" x14ac:dyDescent="0.25">
      <c r="A9" s="147" t="s">
        <v>1248</v>
      </c>
      <c r="B9" s="152" t="s">
        <v>632</v>
      </c>
      <c r="C9" s="149" t="s">
        <v>258</v>
      </c>
      <c r="D9" s="154">
        <v>6</v>
      </c>
      <c r="E9" s="150">
        <v>15</v>
      </c>
      <c r="F9" s="154"/>
      <c r="G9" s="150"/>
      <c r="H9" s="151">
        <f t="shared" ref="H9:H48" si="0">G9/E9</f>
        <v>0</v>
      </c>
    </row>
    <row r="10" spans="1:13" x14ac:dyDescent="0.25">
      <c r="A10" s="147" t="s">
        <v>1249</v>
      </c>
      <c r="B10" s="152" t="s">
        <v>633</v>
      </c>
      <c r="C10" s="149" t="s">
        <v>258</v>
      </c>
      <c r="D10" s="154">
        <v>6</v>
      </c>
      <c r="E10" s="150">
        <v>15</v>
      </c>
      <c r="F10" s="154"/>
      <c r="G10" s="154"/>
      <c r="H10" s="151">
        <f t="shared" si="0"/>
        <v>0</v>
      </c>
    </row>
    <row r="11" spans="1:13" x14ac:dyDescent="0.25">
      <c r="A11" s="147" t="s">
        <v>1250</v>
      </c>
      <c r="B11" s="148" t="s">
        <v>634</v>
      </c>
      <c r="C11" s="150" t="s">
        <v>258</v>
      </c>
      <c r="D11" s="150">
        <v>6</v>
      </c>
      <c r="E11" s="150">
        <v>15</v>
      </c>
      <c r="F11" s="150"/>
      <c r="G11" s="150"/>
      <c r="H11" s="151">
        <f t="shared" si="0"/>
        <v>0</v>
      </c>
    </row>
    <row r="12" spans="1:13" s="162" customFormat="1" x14ac:dyDescent="0.25">
      <c r="A12" s="156" t="s">
        <v>131</v>
      </c>
      <c r="B12" s="152"/>
      <c r="C12" s="149"/>
      <c r="D12" s="154"/>
      <c r="E12" s="159">
        <f>SUM(E8:E11)</f>
        <v>145</v>
      </c>
      <c r="F12" s="154"/>
      <c r="G12" s="159">
        <f>SUM(G8:G11)</f>
        <v>0</v>
      </c>
      <c r="H12" s="326">
        <f t="shared" si="0"/>
        <v>0</v>
      </c>
    </row>
    <row r="13" spans="1:13" s="162" customFormat="1" x14ac:dyDescent="0.25">
      <c r="A13" s="147"/>
      <c r="B13" s="152"/>
      <c r="C13" s="149"/>
      <c r="D13" s="154"/>
      <c r="E13" s="150"/>
      <c r="F13" s="154"/>
      <c r="G13" s="154"/>
      <c r="H13" s="151"/>
    </row>
    <row r="14" spans="1:13" s="162" customFormat="1" x14ac:dyDescent="0.25">
      <c r="A14" s="147" t="s">
        <v>1251</v>
      </c>
      <c r="B14" s="148" t="s">
        <v>560</v>
      </c>
      <c r="C14" s="150" t="s">
        <v>257</v>
      </c>
      <c r="D14" s="150">
        <v>10</v>
      </c>
      <c r="E14" s="150">
        <v>250</v>
      </c>
      <c r="F14" s="150"/>
      <c r="G14" s="150"/>
      <c r="H14" s="151">
        <f t="shared" si="0"/>
        <v>0</v>
      </c>
    </row>
    <row r="15" spans="1:13" s="162" customFormat="1" x14ac:dyDescent="0.25">
      <c r="A15" s="147" t="s">
        <v>1252</v>
      </c>
      <c r="B15" s="152" t="s">
        <v>555</v>
      </c>
      <c r="C15" s="149" t="s">
        <v>327</v>
      </c>
      <c r="D15" s="154">
        <v>12</v>
      </c>
      <c r="E15" s="150">
        <v>400</v>
      </c>
      <c r="F15" s="154"/>
      <c r="G15" s="150"/>
      <c r="H15" s="151">
        <f t="shared" si="0"/>
        <v>0</v>
      </c>
    </row>
    <row r="16" spans="1:13" s="162" customFormat="1" x14ac:dyDescent="0.25">
      <c r="A16" s="156" t="s">
        <v>130</v>
      </c>
      <c r="B16" s="152"/>
      <c r="C16" s="149"/>
      <c r="D16" s="154"/>
      <c r="E16" s="159">
        <f>SUM(E14:E15)</f>
        <v>650</v>
      </c>
      <c r="F16" s="154"/>
      <c r="G16" s="159">
        <f>SUM(G14:G15)</f>
        <v>0</v>
      </c>
      <c r="H16" s="326">
        <f t="shared" si="0"/>
        <v>0</v>
      </c>
    </row>
    <row r="17" spans="1:8" x14ac:dyDescent="0.25">
      <c r="A17" s="147"/>
      <c r="B17" s="148"/>
      <c r="C17" s="150"/>
      <c r="D17" s="150"/>
      <c r="E17" s="150"/>
      <c r="F17" s="150"/>
      <c r="G17" s="150"/>
      <c r="H17" s="151"/>
    </row>
    <row r="18" spans="1:8" x14ac:dyDescent="0.25">
      <c r="A18" s="147" t="s">
        <v>1253</v>
      </c>
      <c r="B18" s="148" t="s">
        <v>596</v>
      </c>
      <c r="C18" s="150" t="s">
        <v>594</v>
      </c>
      <c r="D18" s="150" t="s">
        <v>597</v>
      </c>
      <c r="E18" s="150">
        <v>740</v>
      </c>
      <c r="F18" s="150"/>
      <c r="G18" s="150"/>
      <c r="H18" s="151">
        <f>G18/E18</f>
        <v>0</v>
      </c>
    </row>
    <row r="19" spans="1:8" x14ac:dyDescent="0.25">
      <c r="A19" s="147" t="s">
        <v>1254</v>
      </c>
      <c r="B19" s="148" t="s">
        <v>596</v>
      </c>
      <c r="C19" s="150" t="s">
        <v>594</v>
      </c>
      <c r="D19" s="150" t="s">
        <v>597</v>
      </c>
      <c r="E19" s="150">
        <v>735</v>
      </c>
      <c r="F19" s="154"/>
      <c r="G19" s="150"/>
      <c r="H19" s="151">
        <f t="shared" ref="H19:H22" si="1">G19/E19</f>
        <v>0</v>
      </c>
    </row>
    <row r="20" spans="1:8" s="162" customFormat="1" x14ac:dyDescent="0.25">
      <c r="A20" s="147" t="s">
        <v>1255</v>
      </c>
      <c r="B20" s="148" t="s">
        <v>596</v>
      </c>
      <c r="C20" s="150" t="s">
        <v>594</v>
      </c>
      <c r="D20" s="150" t="s">
        <v>597</v>
      </c>
      <c r="E20" s="150">
        <v>735</v>
      </c>
      <c r="F20" s="154"/>
      <c r="G20" s="154"/>
      <c r="H20" s="151">
        <f t="shared" si="1"/>
        <v>0</v>
      </c>
    </row>
    <row r="21" spans="1:8" x14ac:dyDescent="0.25">
      <c r="A21" s="147" t="s">
        <v>1256</v>
      </c>
      <c r="B21" s="148" t="s">
        <v>596</v>
      </c>
      <c r="C21" s="150" t="s">
        <v>594</v>
      </c>
      <c r="D21" s="150" t="s">
        <v>597</v>
      </c>
      <c r="E21" s="150">
        <v>740</v>
      </c>
      <c r="F21" s="150"/>
      <c r="G21" s="150"/>
      <c r="H21" s="151">
        <f t="shared" si="1"/>
        <v>0</v>
      </c>
    </row>
    <row r="22" spans="1:8" x14ac:dyDescent="0.25">
      <c r="A22" s="156" t="s">
        <v>128</v>
      </c>
      <c r="B22" s="152"/>
      <c r="C22" s="149"/>
      <c r="D22" s="154"/>
      <c r="E22" s="159">
        <f>SUM(E18:E21)</f>
        <v>2950</v>
      </c>
      <c r="F22" s="154"/>
      <c r="G22" s="159">
        <f>SUM(G18:G21)</f>
        <v>0</v>
      </c>
      <c r="H22" s="326">
        <f t="shared" si="1"/>
        <v>0</v>
      </c>
    </row>
    <row r="23" spans="1:8" x14ac:dyDescent="0.25">
      <c r="A23" s="147"/>
      <c r="B23" s="152"/>
      <c r="C23" s="149"/>
      <c r="D23" s="154"/>
      <c r="E23" s="150"/>
      <c r="F23" s="154"/>
      <c r="G23" s="154"/>
      <c r="H23" s="151"/>
    </row>
    <row r="24" spans="1:8" x14ac:dyDescent="0.25">
      <c r="A24" s="147" t="s">
        <v>1257</v>
      </c>
      <c r="B24" s="148" t="s">
        <v>596</v>
      </c>
      <c r="C24" s="150" t="s">
        <v>594</v>
      </c>
      <c r="D24" s="150" t="s">
        <v>597</v>
      </c>
      <c r="E24" s="150">
        <v>740</v>
      </c>
      <c r="F24" s="150"/>
      <c r="G24" s="150"/>
      <c r="H24" s="151">
        <f>G24/E24</f>
        <v>0</v>
      </c>
    </row>
    <row r="25" spans="1:8" x14ac:dyDescent="0.25">
      <c r="A25" s="147" t="s">
        <v>1258</v>
      </c>
      <c r="B25" s="148" t="s">
        <v>596</v>
      </c>
      <c r="C25" s="150" t="s">
        <v>594</v>
      </c>
      <c r="D25" s="150" t="s">
        <v>597</v>
      </c>
      <c r="E25" s="150">
        <v>735</v>
      </c>
      <c r="F25" s="154"/>
      <c r="G25" s="150"/>
      <c r="H25" s="151">
        <f t="shared" ref="H25:H28" si="2">G25/E25</f>
        <v>0</v>
      </c>
    </row>
    <row r="26" spans="1:8" x14ac:dyDescent="0.25">
      <c r="A26" s="147" t="s">
        <v>1259</v>
      </c>
      <c r="B26" s="148" t="s">
        <v>596</v>
      </c>
      <c r="C26" s="150" t="s">
        <v>594</v>
      </c>
      <c r="D26" s="150" t="s">
        <v>597</v>
      </c>
      <c r="E26" s="150">
        <v>735</v>
      </c>
      <c r="F26" s="154"/>
      <c r="G26" s="154"/>
      <c r="H26" s="151">
        <f t="shared" si="2"/>
        <v>0</v>
      </c>
    </row>
    <row r="27" spans="1:8" x14ac:dyDescent="0.25">
      <c r="A27" s="147" t="s">
        <v>1260</v>
      </c>
      <c r="B27" s="148" t="s">
        <v>596</v>
      </c>
      <c r="C27" s="150" t="s">
        <v>594</v>
      </c>
      <c r="D27" s="150" t="s">
        <v>597</v>
      </c>
      <c r="E27" s="150">
        <v>740</v>
      </c>
      <c r="F27" s="150"/>
      <c r="G27" s="150"/>
      <c r="H27" s="151">
        <f t="shared" si="2"/>
        <v>0</v>
      </c>
    </row>
    <row r="28" spans="1:8" x14ac:dyDescent="0.25">
      <c r="A28" s="156" t="s">
        <v>142</v>
      </c>
      <c r="B28" s="152"/>
      <c r="C28" s="149"/>
      <c r="D28" s="154"/>
      <c r="E28" s="159">
        <f>SUM(E24:E27)</f>
        <v>2950</v>
      </c>
      <c r="F28" s="154"/>
      <c r="G28" s="159">
        <f>SUM(G24:G27)</f>
        <v>0</v>
      </c>
      <c r="H28" s="326">
        <f t="shared" si="2"/>
        <v>0</v>
      </c>
    </row>
    <row r="29" spans="1:8" x14ac:dyDescent="0.25">
      <c r="A29" s="147"/>
      <c r="B29" s="152"/>
      <c r="C29" s="149"/>
      <c r="D29" s="154"/>
      <c r="E29" s="150"/>
      <c r="F29" s="154"/>
      <c r="G29" s="154"/>
      <c r="H29" s="151"/>
    </row>
    <row r="30" spans="1:8" x14ac:dyDescent="0.25">
      <c r="A30" s="147" t="s">
        <v>1261</v>
      </c>
      <c r="B30" s="148" t="s">
        <v>664</v>
      </c>
      <c r="C30" s="150" t="s">
        <v>327</v>
      </c>
      <c r="D30" s="150">
        <v>12</v>
      </c>
      <c r="E30" s="150">
        <v>485</v>
      </c>
      <c r="F30" s="150"/>
      <c r="G30" s="150"/>
      <c r="H30" s="151">
        <f t="shared" si="0"/>
        <v>0</v>
      </c>
    </row>
    <row r="31" spans="1:8" x14ac:dyDescent="0.25">
      <c r="A31" s="156" t="s">
        <v>181</v>
      </c>
      <c r="B31" s="152"/>
      <c r="C31" s="149"/>
      <c r="D31" s="154"/>
      <c r="E31" s="159">
        <f>SUM(E30)</f>
        <v>485</v>
      </c>
      <c r="F31" s="154"/>
      <c r="G31" s="159">
        <f>SUM(G30)</f>
        <v>0</v>
      </c>
      <c r="H31" s="326">
        <f t="shared" si="0"/>
        <v>0</v>
      </c>
    </row>
    <row r="32" spans="1:8" x14ac:dyDescent="0.25">
      <c r="A32" s="147"/>
      <c r="B32" s="152"/>
      <c r="C32" s="149"/>
      <c r="D32" s="154"/>
      <c r="E32" s="150"/>
      <c r="F32" s="154"/>
      <c r="G32" s="154"/>
      <c r="H32" s="151"/>
    </row>
    <row r="33" spans="1:8" x14ac:dyDescent="0.25">
      <c r="A33" s="147" t="s">
        <v>1262</v>
      </c>
      <c r="B33" s="148" t="s">
        <v>672</v>
      </c>
      <c r="C33" s="150" t="s">
        <v>327</v>
      </c>
      <c r="D33" s="150">
        <v>12</v>
      </c>
      <c r="E33" s="150">
        <v>475</v>
      </c>
      <c r="F33" s="150"/>
      <c r="G33" s="150"/>
      <c r="H33" s="151">
        <f t="shared" ref="H33:H34" si="3">G33/E33</f>
        <v>0</v>
      </c>
    </row>
    <row r="34" spans="1:8" x14ac:dyDescent="0.25">
      <c r="A34" s="156" t="s">
        <v>182</v>
      </c>
      <c r="B34" s="152"/>
      <c r="C34" s="149"/>
      <c r="D34" s="154"/>
      <c r="E34" s="159">
        <f>SUM(E33)</f>
        <v>475</v>
      </c>
      <c r="F34" s="154"/>
      <c r="G34" s="159">
        <f>SUM(G33)</f>
        <v>0</v>
      </c>
      <c r="H34" s="326">
        <f t="shared" si="3"/>
        <v>0</v>
      </c>
    </row>
    <row r="35" spans="1:8" x14ac:dyDescent="0.25">
      <c r="A35" s="147"/>
      <c r="B35" s="152"/>
      <c r="C35" s="149"/>
      <c r="D35" s="154"/>
      <c r="E35" s="150"/>
      <c r="F35" s="154"/>
      <c r="G35" s="154"/>
      <c r="H35" s="151"/>
    </row>
    <row r="36" spans="1:8" x14ac:dyDescent="0.25">
      <c r="A36" s="147" t="s">
        <v>1263</v>
      </c>
      <c r="B36" s="148" t="s">
        <v>1303</v>
      </c>
      <c r="C36" s="150" t="s">
        <v>354</v>
      </c>
      <c r="D36" s="150"/>
      <c r="E36" s="150">
        <v>75</v>
      </c>
      <c r="F36" s="150"/>
      <c r="G36" s="150"/>
      <c r="H36" s="151">
        <f t="shared" ref="H36:H38" si="4">G36/E36</f>
        <v>0</v>
      </c>
    </row>
    <row r="37" spans="1:8" x14ac:dyDescent="0.25">
      <c r="A37" s="147" t="s">
        <v>1264</v>
      </c>
      <c r="B37" s="152" t="s">
        <v>1302</v>
      </c>
      <c r="C37" s="149" t="s">
        <v>354</v>
      </c>
      <c r="D37" s="154"/>
      <c r="E37" s="150">
        <v>60</v>
      </c>
      <c r="F37" s="154"/>
      <c r="G37" s="150"/>
      <c r="H37" s="151">
        <f t="shared" si="4"/>
        <v>0</v>
      </c>
    </row>
    <row r="38" spans="1:8" x14ac:dyDescent="0.25">
      <c r="A38" s="156" t="s">
        <v>188</v>
      </c>
      <c r="B38" s="152"/>
      <c r="C38" s="149"/>
      <c r="D38" s="154"/>
      <c r="E38" s="159">
        <f>SUM(E36:E37)</f>
        <v>135</v>
      </c>
      <c r="F38" s="154"/>
      <c r="G38" s="159">
        <f>SUM(G36:G37)</f>
        <v>0</v>
      </c>
      <c r="H38" s="326">
        <f t="shared" si="4"/>
        <v>0</v>
      </c>
    </row>
    <row r="39" spans="1:8" x14ac:dyDescent="0.25">
      <c r="A39" s="147"/>
      <c r="B39" s="148"/>
      <c r="C39" s="150"/>
      <c r="D39" s="150"/>
      <c r="E39" s="150"/>
      <c r="F39" s="150"/>
      <c r="G39" s="150"/>
      <c r="H39" s="151"/>
    </row>
    <row r="40" spans="1:8" x14ac:dyDescent="0.25">
      <c r="A40" s="147" t="s">
        <v>1265</v>
      </c>
      <c r="B40" s="148" t="s">
        <v>696</v>
      </c>
      <c r="C40" s="150" t="s">
        <v>257</v>
      </c>
      <c r="D40" s="150">
        <v>10</v>
      </c>
      <c r="E40" s="150">
        <v>375</v>
      </c>
      <c r="F40" s="150"/>
      <c r="G40" s="150"/>
      <c r="H40" s="151">
        <f t="shared" ref="H40:H41" si="5">G40/E40</f>
        <v>0</v>
      </c>
    </row>
    <row r="41" spans="1:8" x14ac:dyDescent="0.25">
      <c r="A41" s="156" t="s">
        <v>183</v>
      </c>
      <c r="B41" s="152"/>
      <c r="C41" s="149"/>
      <c r="D41" s="154"/>
      <c r="E41" s="159">
        <f>SUM(E40)</f>
        <v>375</v>
      </c>
      <c r="F41" s="154"/>
      <c r="G41" s="159">
        <f>SUM(G40)</f>
        <v>0</v>
      </c>
      <c r="H41" s="326">
        <f t="shared" si="5"/>
        <v>0</v>
      </c>
    </row>
    <row r="42" spans="1:8" x14ac:dyDescent="0.25">
      <c r="A42" s="147"/>
      <c r="B42" s="152"/>
      <c r="C42" s="149"/>
      <c r="D42" s="154"/>
      <c r="E42" s="150"/>
      <c r="F42" s="154"/>
      <c r="G42" s="154"/>
      <c r="H42" s="151"/>
    </row>
    <row r="43" spans="1:8" x14ac:dyDescent="0.25">
      <c r="A43" s="147" t="s">
        <v>1267</v>
      </c>
      <c r="B43" s="148" t="s">
        <v>696</v>
      </c>
      <c r="C43" s="150" t="s">
        <v>257</v>
      </c>
      <c r="D43" s="150">
        <v>10</v>
      </c>
      <c r="E43" s="150">
        <v>375</v>
      </c>
      <c r="F43" s="150"/>
      <c r="G43" s="150"/>
      <c r="H43" s="151">
        <f t="shared" ref="H43:H44" si="6">G43/E43</f>
        <v>0</v>
      </c>
    </row>
    <row r="44" spans="1:8" x14ac:dyDescent="0.25">
      <c r="A44" s="156" t="s">
        <v>184</v>
      </c>
      <c r="B44" s="152"/>
      <c r="C44" s="149"/>
      <c r="D44" s="154"/>
      <c r="E44" s="159">
        <f>SUM(E43)</f>
        <v>375</v>
      </c>
      <c r="F44" s="154"/>
      <c r="G44" s="159">
        <f>SUM(G43)</f>
        <v>0</v>
      </c>
      <c r="H44" s="326">
        <f t="shared" si="6"/>
        <v>0</v>
      </c>
    </row>
    <row r="45" spans="1:8" x14ac:dyDescent="0.25">
      <c r="A45" s="147"/>
      <c r="B45" s="152"/>
      <c r="C45" s="149"/>
      <c r="D45" s="154"/>
      <c r="E45" s="150"/>
      <c r="F45" s="154"/>
      <c r="G45" s="154"/>
      <c r="H45" s="151"/>
    </row>
    <row r="46" spans="1:8" x14ac:dyDescent="0.25">
      <c r="A46" s="147" t="s">
        <v>1268</v>
      </c>
      <c r="B46" s="148" t="s">
        <v>715</v>
      </c>
      <c r="C46" s="150" t="s">
        <v>257</v>
      </c>
      <c r="D46" s="150">
        <v>10</v>
      </c>
      <c r="E46" s="150">
        <v>355</v>
      </c>
      <c r="F46" s="150"/>
      <c r="G46" s="150"/>
      <c r="H46" s="151">
        <f t="shared" ref="H46:H47" si="7">G46/E46</f>
        <v>0</v>
      </c>
    </row>
    <row r="47" spans="1:8" x14ac:dyDescent="0.25">
      <c r="A47" s="156" t="s">
        <v>206</v>
      </c>
      <c r="B47" s="152"/>
      <c r="C47" s="149"/>
      <c r="D47" s="154"/>
      <c r="E47" s="159">
        <f>SUM(E46)</f>
        <v>355</v>
      </c>
      <c r="F47" s="154"/>
      <c r="G47" s="159">
        <f>SUM(G46)</f>
        <v>0</v>
      </c>
      <c r="H47" s="326">
        <f t="shared" si="7"/>
        <v>0</v>
      </c>
    </row>
    <row r="48" spans="1:8" x14ac:dyDescent="0.25">
      <c r="A48" s="147"/>
      <c r="B48" s="152"/>
      <c r="C48" s="149"/>
      <c r="D48" s="154"/>
      <c r="E48" s="150"/>
      <c r="F48" s="154"/>
      <c r="G48" s="154"/>
      <c r="H48" s="151"/>
    </row>
    <row r="49" spans="1:8" ht="15.75" thickBot="1" x14ac:dyDescent="0.3">
      <c r="A49" s="163"/>
      <c r="B49" s="164"/>
      <c r="C49" s="165"/>
      <c r="D49" s="166"/>
      <c r="E49" s="167"/>
      <c r="F49" s="166"/>
      <c r="G49" s="167"/>
      <c r="H49" s="168"/>
    </row>
    <row r="52" spans="1:8" x14ac:dyDescent="0.25">
      <c r="A52" s="179"/>
    </row>
    <row r="53" spans="1:8" x14ac:dyDescent="0.25">
      <c r="A53" s="169"/>
      <c r="B53" s="170"/>
      <c r="C53" s="171"/>
      <c r="D53" s="171"/>
      <c r="E53" s="172"/>
      <c r="F53" s="171"/>
      <c r="G53" s="173"/>
      <c r="H53" s="173"/>
    </row>
    <row r="54" spans="1:8" x14ac:dyDescent="0.25">
      <c r="A54" s="174"/>
      <c r="B54" s="174"/>
      <c r="C54" s="175"/>
      <c r="D54" s="176"/>
      <c r="E54" s="176"/>
      <c r="F54" s="176"/>
      <c r="G54" s="176"/>
      <c r="H54" s="177"/>
    </row>
    <row r="55" spans="1:8" x14ac:dyDescent="0.25">
      <c r="A55" s="178"/>
      <c r="B55" s="178"/>
      <c r="C55" s="175"/>
      <c r="D55" s="176"/>
      <c r="E55" s="176"/>
      <c r="F55" s="176"/>
      <c r="G55" s="176"/>
      <c r="H55" s="177"/>
    </row>
    <row r="56" spans="1:8" x14ac:dyDescent="0.25">
      <c r="A56" s="174"/>
      <c r="B56" s="174"/>
      <c r="C56" s="175"/>
      <c r="D56" s="176"/>
      <c r="E56" s="176"/>
      <c r="F56" s="176"/>
      <c r="G56" s="176"/>
      <c r="H56" s="177"/>
    </row>
    <row r="57" spans="1:8" x14ac:dyDescent="0.25">
      <c r="A57" s="174"/>
      <c r="B57" s="174"/>
      <c r="C57" s="175"/>
      <c r="D57" s="176"/>
      <c r="E57" s="176"/>
      <c r="F57" s="176"/>
      <c r="G57" s="176"/>
      <c r="H57" s="177"/>
    </row>
    <row r="58" spans="1:8" x14ac:dyDescent="0.25">
      <c r="A58" s="178"/>
      <c r="B58" s="178"/>
      <c r="C58" s="175"/>
      <c r="D58" s="176"/>
      <c r="E58" s="176"/>
      <c r="F58" s="176"/>
      <c r="G58" s="176"/>
      <c r="H58" s="177"/>
    </row>
    <row r="59" spans="1:8" x14ac:dyDescent="0.25">
      <c r="A59" s="174"/>
      <c r="B59" s="174"/>
      <c r="C59" s="175"/>
      <c r="D59" s="176"/>
      <c r="E59" s="176"/>
      <c r="F59" s="176"/>
      <c r="G59" s="176"/>
      <c r="H59" s="177"/>
    </row>
    <row r="61" spans="1:8" x14ac:dyDescent="0.25">
      <c r="A61" s="180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E09C-3723-4C5A-82AE-69DC383EF285}">
  <sheetPr>
    <pageSetUpPr fitToPage="1"/>
  </sheetPr>
  <dimension ref="A1:M78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318</v>
      </c>
      <c r="B5" s="76"/>
      <c r="C5" s="76" t="s">
        <v>317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933</v>
      </c>
      <c r="C9" s="55"/>
      <c r="D9" s="5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5.2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939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328</v>
      </c>
      <c r="B23" s="33" t="s">
        <v>336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329</v>
      </c>
      <c r="B24" s="33" t="s">
        <v>337</v>
      </c>
      <c r="C24" s="34" t="s">
        <v>258</v>
      </c>
      <c r="D24" s="35">
        <v>6</v>
      </c>
      <c r="E24" s="35">
        <v>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330</v>
      </c>
      <c r="B25" s="33" t="s">
        <v>301</v>
      </c>
      <c r="C25" s="34" t="s">
        <v>259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331</v>
      </c>
      <c r="B26" s="33" t="s">
        <v>334</v>
      </c>
      <c r="C26" s="34" t="s">
        <v>259</v>
      </c>
      <c r="D26" s="35">
        <v>8</v>
      </c>
      <c r="E26" s="35">
        <v>150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400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332</v>
      </c>
      <c r="B29" s="33" t="s">
        <v>334</v>
      </c>
      <c r="C29" s="34" t="s">
        <v>256</v>
      </c>
      <c r="D29" s="35">
        <v>8</v>
      </c>
      <c r="E29" s="35">
        <v>150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333</v>
      </c>
      <c r="B30" s="33" t="s">
        <v>301</v>
      </c>
      <c r="C30" s="34" t="s">
        <v>335</v>
      </c>
      <c r="D30" s="35">
        <v>10</v>
      </c>
      <c r="E30" s="35">
        <v>250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SUM(E29:E30)</f>
        <v>400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5E31-0081-4210-8045-4DED419793DA}">
  <sheetPr>
    <pageSetUpPr fitToPage="1"/>
  </sheetPr>
  <dimension ref="A1:M62"/>
  <sheetViews>
    <sheetView zoomScale="80" zoomScaleNormal="80" workbookViewId="0">
      <selection activeCell="A42" sqref="A42:H47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1189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1269</v>
      </c>
      <c r="B8" s="148" t="s">
        <v>723</v>
      </c>
      <c r="C8" s="150" t="s">
        <v>746</v>
      </c>
      <c r="D8" s="150" t="s">
        <v>747</v>
      </c>
      <c r="E8" s="150">
        <v>430</v>
      </c>
      <c r="F8" s="150"/>
      <c r="G8" s="150"/>
      <c r="H8" s="151">
        <f>G8/E8</f>
        <v>0</v>
      </c>
    </row>
    <row r="9" spans="1:13" x14ac:dyDescent="0.25">
      <c r="A9" s="147" t="s">
        <v>1270</v>
      </c>
      <c r="B9" s="148" t="s">
        <v>723</v>
      </c>
      <c r="C9" s="150" t="s">
        <v>746</v>
      </c>
      <c r="D9" s="150" t="s">
        <v>747</v>
      </c>
      <c r="E9" s="150">
        <v>430</v>
      </c>
      <c r="F9" s="154"/>
      <c r="G9" s="150"/>
      <c r="H9" s="151">
        <f t="shared" ref="H9:H48" si="0">G9/E9</f>
        <v>0</v>
      </c>
    </row>
    <row r="10" spans="1:13" x14ac:dyDescent="0.25">
      <c r="A10" s="147" t="s">
        <v>1271</v>
      </c>
      <c r="B10" s="148" t="s">
        <v>723</v>
      </c>
      <c r="C10" s="150" t="s">
        <v>746</v>
      </c>
      <c r="D10" s="150" t="s">
        <v>747</v>
      </c>
      <c r="E10" s="150">
        <v>430</v>
      </c>
      <c r="F10" s="154"/>
      <c r="G10" s="154"/>
      <c r="H10" s="151">
        <f t="shared" si="0"/>
        <v>0</v>
      </c>
    </row>
    <row r="11" spans="1:13" x14ac:dyDescent="0.25">
      <c r="A11" s="147" t="s">
        <v>1272</v>
      </c>
      <c r="B11" s="148" t="s">
        <v>723</v>
      </c>
      <c r="C11" s="150" t="s">
        <v>746</v>
      </c>
      <c r="D11" s="150" t="s">
        <v>747</v>
      </c>
      <c r="E11" s="150">
        <v>430</v>
      </c>
      <c r="F11" s="150"/>
      <c r="G11" s="150"/>
      <c r="H11" s="151">
        <f t="shared" si="0"/>
        <v>0</v>
      </c>
    </row>
    <row r="12" spans="1:13" s="162" customFormat="1" x14ac:dyDescent="0.25">
      <c r="A12" s="147" t="s">
        <v>1273</v>
      </c>
      <c r="B12" s="148" t="s">
        <v>723</v>
      </c>
      <c r="C12" s="150" t="s">
        <v>746</v>
      </c>
      <c r="D12" s="150" t="s">
        <v>747</v>
      </c>
      <c r="E12" s="150">
        <v>430</v>
      </c>
      <c r="F12" s="154"/>
      <c r="G12" s="150"/>
      <c r="H12" s="151">
        <f t="shared" si="0"/>
        <v>0</v>
      </c>
    </row>
    <row r="13" spans="1:13" s="162" customFormat="1" x14ac:dyDescent="0.25">
      <c r="A13" s="147" t="s">
        <v>1274</v>
      </c>
      <c r="B13" s="148" t="s">
        <v>723</v>
      </c>
      <c r="C13" s="150" t="s">
        <v>746</v>
      </c>
      <c r="D13" s="150" t="s">
        <v>747</v>
      </c>
      <c r="E13" s="150">
        <v>430</v>
      </c>
      <c r="F13" s="154"/>
      <c r="G13" s="154"/>
      <c r="H13" s="151">
        <f t="shared" si="0"/>
        <v>0</v>
      </c>
    </row>
    <row r="14" spans="1:13" s="162" customFormat="1" x14ac:dyDescent="0.25">
      <c r="A14" s="147" t="s">
        <v>1275</v>
      </c>
      <c r="B14" s="148" t="s">
        <v>723</v>
      </c>
      <c r="C14" s="150" t="s">
        <v>746</v>
      </c>
      <c r="D14" s="150" t="s">
        <v>747</v>
      </c>
      <c r="E14" s="150">
        <v>430</v>
      </c>
      <c r="F14" s="150"/>
      <c r="G14" s="150"/>
      <c r="H14" s="151">
        <f t="shared" si="0"/>
        <v>0</v>
      </c>
    </row>
    <row r="15" spans="1:13" s="162" customFormat="1" x14ac:dyDescent="0.25">
      <c r="A15" s="147" t="s">
        <v>1276</v>
      </c>
      <c r="B15" s="148" t="s">
        <v>723</v>
      </c>
      <c r="C15" s="150" t="s">
        <v>746</v>
      </c>
      <c r="D15" s="150" t="s">
        <v>747</v>
      </c>
      <c r="E15" s="150">
        <v>430</v>
      </c>
      <c r="F15" s="154"/>
      <c r="G15" s="150"/>
      <c r="H15" s="151">
        <f t="shared" si="0"/>
        <v>0</v>
      </c>
    </row>
    <row r="16" spans="1:13" s="162" customFormat="1" x14ac:dyDescent="0.25">
      <c r="A16" s="156" t="s">
        <v>174</v>
      </c>
      <c r="B16" s="152"/>
      <c r="C16" s="149"/>
      <c r="D16" s="154"/>
      <c r="E16" s="159">
        <f>SUM(E8:E15)</f>
        <v>3440</v>
      </c>
      <c r="F16" s="154"/>
      <c r="G16" s="159">
        <f>SUM(G8:G15)</f>
        <v>0</v>
      </c>
      <c r="H16" s="326">
        <f t="shared" si="0"/>
        <v>0</v>
      </c>
    </row>
    <row r="17" spans="1:8" x14ac:dyDescent="0.25">
      <c r="A17" s="147"/>
      <c r="B17" s="148"/>
      <c r="C17" s="150"/>
      <c r="D17" s="150"/>
      <c r="E17" s="150"/>
      <c r="F17" s="150"/>
      <c r="G17" s="150"/>
      <c r="H17" s="151"/>
    </row>
    <row r="18" spans="1:8" x14ac:dyDescent="0.25">
      <c r="A18" s="147" t="s">
        <v>1277</v>
      </c>
      <c r="B18" s="152" t="s">
        <v>756</v>
      </c>
      <c r="C18" s="149" t="s">
        <v>257</v>
      </c>
      <c r="D18" s="154">
        <v>10</v>
      </c>
      <c r="E18" s="150">
        <v>260</v>
      </c>
      <c r="F18" s="154"/>
      <c r="G18" s="150"/>
      <c r="H18" s="151">
        <f t="shared" si="0"/>
        <v>0</v>
      </c>
    </row>
    <row r="19" spans="1:8" x14ac:dyDescent="0.25">
      <c r="A19" s="156" t="s">
        <v>175</v>
      </c>
      <c r="B19" s="157"/>
      <c r="C19" s="320"/>
      <c r="D19" s="158"/>
      <c r="E19" s="159">
        <f>SUM(E18)</f>
        <v>260</v>
      </c>
      <c r="F19" s="158"/>
      <c r="G19" s="159">
        <f>SUM(G18)</f>
        <v>0</v>
      </c>
      <c r="H19" s="326">
        <f t="shared" si="0"/>
        <v>0</v>
      </c>
    </row>
    <row r="20" spans="1:8" s="162" customFormat="1" x14ac:dyDescent="0.25">
      <c r="A20" s="147"/>
      <c r="B20" s="148"/>
      <c r="C20" s="150"/>
      <c r="D20" s="150"/>
      <c r="E20" s="150"/>
      <c r="F20" s="150"/>
      <c r="G20" s="150"/>
      <c r="H20" s="151"/>
    </row>
    <row r="21" spans="1:8" x14ac:dyDescent="0.25">
      <c r="A21" s="147" t="s">
        <v>1278</v>
      </c>
      <c r="B21" s="152" t="s">
        <v>780</v>
      </c>
      <c r="C21" s="149" t="s">
        <v>257</v>
      </c>
      <c r="D21" s="154">
        <v>10</v>
      </c>
      <c r="E21" s="150">
        <v>385</v>
      </c>
      <c r="F21" s="154"/>
      <c r="G21" s="150"/>
      <c r="H21" s="151">
        <f t="shared" si="0"/>
        <v>0</v>
      </c>
    </row>
    <row r="22" spans="1:8" x14ac:dyDescent="0.25">
      <c r="A22" s="156" t="s">
        <v>201</v>
      </c>
      <c r="B22" s="157"/>
      <c r="C22" s="320"/>
      <c r="D22" s="158"/>
      <c r="E22" s="159">
        <f>SUM(E21)</f>
        <v>385</v>
      </c>
      <c r="F22" s="158"/>
      <c r="G22" s="159">
        <f>SUM(G21)</f>
        <v>0</v>
      </c>
      <c r="H22" s="326">
        <f t="shared" ref="H22" si="1">G22/E22</f>
        <v>0</v>
      </c>
    </row>
    <row r="23" spans="1:8" x14ac:dyDescent="0.25">
      <c r="A23" s="147"/>
      <c r="B23" s="148"/>
      <c r="C23" s="150"/>
      <c r="D23" s="150"/>
      <c r="E23" s="150"/>
      <c r="F23" s="150"/>
      <c r="G23" s="150"/>
      <c r="H23" s="151"/>
    </row>
    <row r="24" spans="1:8" x14ac:dyDescent="0.25">
      <c r="A24" s="147" t="s">
        <v>1279</v>
      </c>
      <c r="B24" s="152" t="s">
        <v>800</v>
      </c>
      <c r="C24" s="149" t="s">
        <v>257</v>
      </c>
      <c r="D24" s="154">
        <v>10</v>
      </c>
      <c r="E24" s="154">
        <v>360</v>
      </c>
      <c r="F24" s="154"/>
      <c r="G24" s="154"/>
      <c r="H24" s="151">
        <f t="shared" si="0"/>
        <v>0</v>
      </c>
    </row>
    <row r="25" spans="1:8" x14ac:dyDescent="0.25">
      <c r="A25" s="156" t="s">
        <v>1163</v>
      </c>
      <c r="B25" s="157"/>
      <c r="C25" s="320"/>
      <c r="D25" s="158"/>
      <c r="E25" s="159">
        <f>SUM(E24)</f>
        <v>360</v>
      </c>
      <c r="F25" s="158"/>
      <c r="G25" s="159">
        <f>SUM(G24)</f>
        <v>0</v>
      </c>
      <c r="H25" s="326">
        <f t="shared" si="0"/>
        <v>0</v>
      </c>
    </row>
    <row r="26" spans="1:8" x14ac:dyDescent="0.25">
      <c r="A26" s="147"/>
      <c r="B26" s="148"/>
      <c r="C26" s="150"/>
      <c r="D26" s="150"/>
      <c r="E26" s="150"/>
      <c r="F26" s="150"/>
      <c r="G26" s="150"/>
      <c r="H26" s="151"/>
    </row>
    <row r="27" spans="1:8" x14ac:dyDescent="0.25">
      <c r="A27" s="147" t="s">
        <v>1280</v>
      </c>
      <c r="B27" s="152" t="s">
        <v>801</v>
      </c>
      <c r="C27" s="149" t="s">
        <v>257</v>
      </c>
      <c r="D27" s="154">
        <v>10</v>
      </c>
      <c r="E27" s="154">
        <v>360</v>
      </c>
      <c r="F27" s="154"/>
      <c r="G27" s="154"/>
      <c r="H27" s="151">
        <f t="shared" ref="H27:H28" si="2">G27/E27</f>
        <v>0</v>
      </c>
    </row>
    <row r="28" spans="1:8" x14ac:dyDescent="0.25">
      <c r="A28" s="156" t="s">
        <v>1166</v>
      </c>
      <c r="B28" s="157"/>
      <c r="C28" s="320"/>
      <c r="D28" s="158"/>
      <c r="E28" s="159">
        <f>SUM(E27)</f>
        <v>360</v>
      </c>
      <c r="F28" s="158"/>
      <c r="G28" s="159">
        <f>SUM(G27)</f>
        <v>0</v>
      </c>
      <c r="H28" s="326">
        <f t="shared" si="2"/>
        <v>0</v>
      </c>
    </row>
    <row r="29" spans="1:8" x14ac:dyDescent="0.25">
      <c r="A29" s="147"/>
      <c r="B29" s="148"/>
      <c r="C29" s="150"/>
      <c r="D29" s="150"/>
      <c r="E29" s="150"/>
      <c r="F29" s="150"/>
      <c r="G29" s="150"/>
      <c r="H29" s="151"/>
    </row>
    <row r="30" spans="1:8" x14ac:dyDescent="0.25">
      <c r="A30" s="147" t="s">
        <v>1283</v>
      </c>
      <c r="B30" s="152" t="s">
        <v>825</v>
      </c>
      <c r="C30" s="149" t="s">
        <v>257</v>
      </c>
      <c r="D30" s="154">
        <v>10</v>
      </c>
      <c r="E30" s="154">
        <v>360</v>
      </c>
      <c r="F30" s="154"/>
      <c r="G30" s="154"/>
      <c r="H30" s="151">
        <f t="shared" ref="H30:H31" si="3">G30/E30</f>
        <v>0</v>
      </c>
    </row>
    <row r="31" spans="1:8" x14ac:dyDescent="0.25">
      <c r="A31" s="156" t="s">
        <v>1161</v>
      </c>
      <c r="B31" s="157"/>
      <c r="C31" s="320"/>
      <c r="D31" s="158"/>
      <c r="E31" s="159">
        <f>SUM(E30)</f>
        <v>360</v>
      </c>
      <c r="F31" s="158"/>
      <c r="G31" s="159">
        <f>SUM(G30)</f>
        <v>0</v>
      </c>
      <c r="H31" s="326">
        <f t="shared" si="3"/>
        <v>0</v>
      </c>
    </row>
    <row r="32" spans="1:8" x14ac:dyDescent="0.25">
      <c r="A32" s="147"/>
      <c r="B32" s="148"/>
      <c r="C32" s="150"/>
      <c r="D32" s="150"/>
      <c r="E32" s="150"/>
      <c r="F32" s="150"/>
      <c r="G32" s="150"/>
      <c r="H32" s="151"/>
    </row>
    <row r="33" spans="1:8" x14ac:dyDescent="0.25">
      <c r="A33" s="147" t="s">
        <v>1284</v>
      </c>
      <c r="B33" s="152" t="s">
        <v>824</v>
      </c>
      <c r="C33" s="149" t="s">
        <v>257</v>
      </c>
      <c r="D33" s="154">
        <v>10</v>
      </c>
      <c r="E33" s="154">
        <v>360</v>
      </c>
      <c r="F33" s="154"/>
      <c r="G33" s="154"/>
      <c r="H33" s="151">
        <f t="shared" ref="H33:H34" si="4">G33/E33</f>
        <v>0</v>
      </c>
    </row>
    <row r="34" spans="1:8" x14ac:dyDescent="0.25">
      <c r="A34" s="156" t="s">
        <v>1162</v>
      </c>
      <c r="B34" s="157"/>
      <c r="C34" s="320"/>
      <c r="D34" s="158"/>
      <c r="E34" s="159">
        <f>SUM(E33)</f>
        <v>360</v>
      </c>
      <c r="F34" s="158"/>
      <c r="G34" s="159">
        <f>SUM(G33)</f>
        <v>0</v>
      </c>
      <c r="H34" s="326">
        <f t="shared" si="4"/>
        <v>0</v>
      </c>
    </row>
    <row r="35" spans="1:8" x14ac:dyDescent="0.25">
      <c r="A35" s="147"/>
      <c r="B35" s="148"/>
      <c r="C35" s="150"/>
      <c r="D35" s="150"/>
      <c r="E35" s="150"/>
      <c r="F35" s="150"/>
      <c r="G35" s="150"/>
      <c r="H35" s="151"/>
    </row>
    <row r="36" spans="1:8" x14ac:dyDescent="0.25">
      <c r="A36" s="147" t="s">
        <v>1285</v>
      </c>
      <c r="B36" s="152" t="s">
        <v>826</v>
      </c>
      <c r="C36" s="149" t="s">
        <v>257</v>
      </c>
      <c r="D36" s="154">
        <v>10</v>
      </c>
      <c r="E36" s="154">
        <v>360</v>
      </c>
      <c r="F36" s="154"/>
      <c r="G36" s="154"/>
      <c r="H36" s="151">
        <f t="shared" ref="H36:H37" si="5">G36/E36</f>
        <v>0</v>
      </c>
    </row>
    <row r="37" spans="1:8" x14ac:dyDescent="0.25">
      <c r="A37" s="156" t="s">
        <v>1164</v>
      </c>
      <c r="B37" s="157"/>
      <c r="C37" s="320"/>
      <c r="D37" s="158"/>
      <c r="E37" s="159">
        <f>SUM(E36)</f>
        <v>360</v>
      </c>
      <c r="F37" s="158"/>
      <c r="G37" s="159">
        <f>SUM(G36)</f>
        <v>0</v>
      </c>
      <c r="H37" s="326">
        <f t="shared" si="5"/>
        <v>0</v>
      </c>
    </row>
    <row r="38" spans="1:8" x14ac:dyDescent="0.25">
      <c r="A38" s="147"/>
      <c r="B38" s="148"/>
      <c r="C38" s="150"/>
      <c r="D38" s="150"/>
      <c r="E38" s="150"/>
      <c r="F38" s="150"/>
      <c r="G38" s="150"/>
      <c r="H38" s="151"/>
    </row>
    <row r="39" spans="1:8" x14ac:dyDescent="0.25">
      <c r="A39" s="147" t="s">
        <v>1286</v>
      </c>
      <c r="B39" s="152" t="s">
        <v>827</v>
      </c>
      <c r="C39" s="149" t="s">
        <v>257</v>
      </c>
      <c r="D39" s="154">
        <v>10</v>
      </c>
      <c r="E39" s="154">
        <v>360</v>
      </c>
      <c r="F39" s="154"/>
      <c r="G39" s="154"/>
      <c r="H39" s="151">
        <f t="shared" ref="H39:H40" si="6">G39/E39</f>
        <v>0</v>
      </c>
    </row>
    <row r="40" spans="1:8" x14ac:dyDescent="0.25">
      <c r="A40" s="156" t="s">
        <v>1165</v>
      </c>
      <c r="B40" s="157"/>
      <c r="C40" s="320"/>
      <c r="D40" s="158"/>
      <c r="E40" s="159">
        <f>SUM(E39)</f>
        <v>360</v>
      </c>
      <c r="F40" s="158"/>
      <c r="G40" s="159">
        <f>SUM(G39)</f>
        <v>0</v>
      </c>
      <c r="H40" s="326">
        <f t="shared" si="6"/>
        <v>0</v>
      </c>
    </row>
    <row r="41" spans="1:8" x14ac:dyDescent="0.25">
      <c r="A41" s="147"/>
      <c r="B41" s="148"/>
      <c r="C41" s="150"/>
      <c r="D41" s="150"/>
      <c r="E41" s="150"/>
      <c r="F41" s="150"/>
      <c r="G41" s="150"/>
      <c r="H41" s="151"/>
    </row>
    <row r="42" spans="1:8" x14ac:dyDescent="0.25">
      <c r="A42" s="147" t="s">
        <v>1287</v>
      </c>
      <c r="B42" s="152" t="s">
        <v>834</v>
      </c>
      <c r="C42" s="149" t="s">
        <v>257</v>
      </c>
      <c r="D42" s="154">
        <v>10</v>
      </c>
      <c r="E42" s="150">
        <v>360</v>
      </c>
      <c r="F42" s="154"/>
      <c r="G42" s="150"/>
      <c r="H42" s="151">
        <f t="shared" ref="H42:H43" si="7">G42/E42</f>
        <v>0</v>
      </c>
    </row>
    <row r="43" spans="1:8" x14ac:dyDescent="0.25">
      <c r="A43" s="156" t="s">
        <v>227</v>
      </c>
      <c r="B43" s="157"/>
      <c r="C43" s="320"/>
      <c r="D43" s="158"/>
      <c r="E43" s="159">
        <f>SUM(E42)</f>
        <v>360</v>
      </c>
      <c r="F43" s="158"/>
      <c r="G43" s="159">
        <f>SUM(G42)</f>
        <v>0</v>
      </c>
      <c r="H43" s="326">
        <f t="shared" si="7"/>
        <v>0</v>
      </c>
    </row>
    <row r="44" spans="1:8" x14ac:dyDescent="0.25">
      <c r="A44" s="147"/>
      <c r="B44" s="148"/>
      <c r="C44" s="150"/>
      <c r="D44" s="150"/>
      <c r="E44" s="150"/>
      <c r="F44" s="150"/>
      <c r="G44" s="150"/>
      <c r="H44" s="151"/>
    </row>
    <row r="45" spans="1:8" x14ac:dyDescent="0.25">
      <c r="A45" s="147" t="s">
        <v>1288</v>
      </c>
      <c r="B45" s="152" t="s">
        <v>831</v>
      </c>
      <c r="C45" s="149" t="s">
        <v>259</v>
      </c>
      <c r="D45" s="154">
        <v>8</v>
      </c>
      <c r="E45" s="150">
        <v>185</v>
      </c>
      <c r="F45" s="154"/>
      <c r="G45" s="150"/>
      <c r="H45" s="151">
        <f t="shared" ref="H45:H46" si="8">G45/E45</f>
        <v>0</v>
      </c>
    </row>
    <row r="46" spans="1:8" x14ac:dyDescent="0.25">
      <c r="A46" s="156" t="s">
        <v>228</v>
      </c>
      <c r="B46" s="157"/>
      <c r="C46" s="320"/>
      <c r="D46" s="158"/>
      <c r="E46" s="159">
        <f>SUM(E45)</f>
        <v>185</v>
      </c>
      <c r="F46" s="158"/>
      <c r="G46" s="159">
        <f>SUM(G45)</f>
        <v>0</v>
      </c>
      <c r="H46" s="326">
        <f t="shared" si="8"/>
        <v>0</v>
      </c>
    </row>
    <row r="47" spans="1:8" x14ac:dyDescent="0.25">
      <c r="A47" s="147"/>
      <c r="B47" s="148"/>
      <c r="C47" s="150"/>
      <c r="D47" s="150"/>
      <c r="E47" s="150"/>
      <c r="F47" s="150"/>
      <c r="G47" s="150"/>
      <c r="H47" s="151"/>
    </row>
    <row r="48" spans="1:8" x14ac:dyDescent="0.25">
      <c r="A48" s="147"/>
      <c r="B48" s="152"/>
      <c r="C48" s="149"/>
      <c r="D48" s="154"/>
      <c r="E48" s="154"/>
      <c r="F48" s="154"/>
      <c r="G48" s="154"/>
      <c r="H48" s="151"/>
    </row>
    <row r="49" spans="1:8" ht="15.75" thickBot="1" x14ac:dyDescent="0.3">
      <c r="A49" s="163"/>
      <c r="B49" s="164"/>
      <c r="C49" s="165"/>
      <c r="D49" s="166"/>
      <c r="E49" s="167"/>
      <c r="F49" s="166"/>
      <c r="G49" s="167"/>
      <c r="H49" s="168"/>
    </row>
    <row r="52" spans="1:8" x14ac:dyDescent="0.25">
      <c r="A52" s="179"/>
    </row>
    <row r="53" spans="1:8" x14ac:dyDescent="0.25">
      <c r="A53" s="169"/>
      <c r="B53" s="170"/>
      <c r="C53" s="171"/>
      <c r="D53" s="171"/>
      <c r="E53" s="172"/>
      <c r="F53" s="171"/>
      <c r="G53" s="173"/>
      <c r="H53" s="173"/>
    </row>
    <row r="54" spans="1:8" x14ac:dyDescent="0.25">
      <c r="A54" s="174"/>
      <c r="B54" s="174"/>
      <c r="C54" s="175"/>
      <c r="D54" s="176"/>
      <c r="E54" s="176"/>
      <c r="F54" s="176"/>
      <c r="G54" s="176"/>
      <c r="H54" s="177"/>
    </row>
    <row r="55" spans="1:8" x14ac:dyDescent="0.25">
      <c r="A55" s="178"/>
      <c r="B55" s="178"/>
      <c r="C55" s="175"/>
      <c r="D55" s="176"/>
      <c r="E55" s="176"/>
      <c r="F55" s="176"/>
      <c r="G55" s="176"/>
      <c r="H55" s="177"/>
    </row>
    <row r="56" spans="1:8" x14ac:dyDescent="0.25">
      <c r="A56" s="174"/>
      <c r="B56" s="174"/>
      <c r="C56" s="175"/>
      <c r="D56" s="176"/>
      <c r="E56" s="176"/>
      <c r="F56" s="176"/>
      <c r="G56" s="176"/>
      <c r="H56" s="177"/>
    </row>
    <row r="57" spans="1:8" x14ac:dyDescent="0.25">
      <c r="A57" s="174"/>
      <c r="B57" s="174"/>
      <c r="C57" s="175"/>
      <c r="D57" s="176"/>
      <c r="E57" s="176"/>
      <c r="F57" s="176"/>
      <c r="G57" s="176"/>
      <c r="H57" s="177"/>
    </row>
    <row r="58" spans="1:8" x14ac:dyDescent="0.25">
      <c r="A58" s="178"/>
      <c r="B58" s="178"/>
      <c r="C58" s="175"/>
      <c r="D58" s="176"/>
      <c r="E58" s="176"/>
      <c r="F58" s="176"/>
      <c r="G58" s="176"/>
      <c r="H58" s="177"/>
    </row>
    <row r="59" spans="1:8" x14ac:dyDescent="0.25">
      <c r="A59" s="174"/>
      <c r="B59" s="174"/>
      <c r="C59" s="175"/>
      <c r="D59" s="176"/>
      <c r="E59" s="176"/>
      <c r="F59" s="176"/>
      <c r="G59" s="176"/>
      <c r="H59" s="177"/>
    </row>
    <row r="61" spans="1:8" x14ac:dyDescent="0.25">
      <c r="A61" s="180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A6B0-BAFC-4C6D-A4F8-FFF1703CA249}">
  <sheetPr>
    <pageSetUpPr fitToPage="1"/>
  </sheetPr>
  <dimension ref="A1:M62"/>
  <sheetViews>
    <sheetView zoomScale="80" zoomScaleNormal="80" workbookViewId="0">
      <selection activeCell="J33" sqref="J33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1189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1290</v>
      </c>
      <c r="B8" s="152" t="s">
        <v>859</v>
      </c>
      <c r="C8" s="149" t="s">
        <v>257</v>
      </c>
      <c r="D8" s="154">
        <v>10</v>
      </c>
      <c r="E8" s="150">
        <v>360</v>
      </c>
      <c r="F8" s="154"/>
      <c r="G8" s="150"/>
      <c r="H8" s="151">
        <f t="shared" ref="H8:H9" si="0">G8/E8</f>
        <v>0</v>
      </c>
    </row>
    <row r="9" spans="1:13" x14ac:dyDescent="0.25">
      <c r="A9" s="156" t="s">
        <v>1176</v>
      </c>
      <c r="B9" s="157"/>
      <c r="C9" s="320"/>
      <c r="D9" s="158"/>
      <c r="E9" s="159">
        <f>SUM(E8)</f>
        <v>360</v>
      </c>
      <c r="F9" s="158"/>
      <c r="G9" s="159">
        <f>SUM(G8)</f>
        <v>0</v>
      </c>
      <c r="H9" s="326">
        <f t="shared" si="0"/>
        <v>0</v>
      </c>
    </row>
    <row r="10" spans="1:13" x14ac:dyDescent="0.25">
      <c r="A10" s="147"/>
      <c r="B10" s="148"/>
      <c r="C10" s="150"/>
      <c r="D10" s="150"/>
      <c r="E10" s="150"/>
      <c r="F10" s="150"/>
      <c r="G10" s="150"/>
      <c r="H10" s="151"/>
    </row>
    <row r="11" spans="1:13" x14ac:dyDescent="0.25">
      <c r="A11" s="147" t="s">
        <v>1289</v>
      </c>
      <c r="B11" s="152" t="s">
        <v>860</v>
      </c>
      <c r="C11" s="149" t="s">
        <v>257</v>
      </c>
      <c r="D11" s="154">
        <v>10</v>
      </c>
      <c r="E11" s="150">
        <v>360</v>
      </c>
      <c r="F11" s="154"/>
      <c r="G11" s="150"/>
      <c r="H11" s="151">
        <f t="shared" ref="H11:H12" si="1">G11/E11</f>
        <v>0</v>
      </c>
    </row>
    <row r="12" spans="1:13" s="162" customFormat="1" x14ac:dyDescent="0.25">
      <c r="A12" s="156" t="s">
        <v>1177</v>
      </c>
      <c r="B12" s="157"/>
      <c r="C12" s="320"/>
      <c r="D12" s="158"/>
      <c r="E12" s="159">
        <f>SUM(E11)</f>
        <v>360</v>
      </c>
      <c r="F12" s="158"/>
      <c r="G12" s="159">
        <f>SUM(G11)</f>
        <v>0</v>
      </c>
      <c r="H12" s="326">
        <f t="shared" si="1"/>
        <v>0</v>
      </c>
    </row>
    <row r="13" spans="1:13" s="162" customFormat="1" x14ac:dyDescent="0.25">
      <c r="A13" s="147"/>
      <c r="B13" s="148"/>
      <c r="C13" s="150"/>
      <c r="D13" s="150"/>
      <c r="E13" s="150"/>
      <c r="F13" s="150"/>
      <c r="G13" s="150"/>
      <c r="H13" s="151"/>
    </row>
    <row r="14" spans="1:13" s="162" customFormat="1" x14ac:dyDescent="0.25">
      <c r="A14" s="147" t="s">
        <v>1291</v>
      </c>
      <c r="B14" s="152" t="s">
        <v>987</v>
      </c>
      <c r="C14" s="149" t="s">
        <v>257</v>
      </c>
      <c r="D14" s="154">
        <v>10</v>
      </c>
      <c r="E14" s="150">
        <v>360</v>
      </c>
      <c r="F14" s="154"/>
      <c r="G14" s="150"/>
      <c r="H14" s="151">
        <f t="shared" ref="H14:H15" si="2">G14/E14</f>
        <v>0</v>
      </c>
    </row>
    <row r="15" spans="1:13" s="162" customFormat="1" x14ac:dyDescent="0.25">
      <c r="A15" s="156" t="s">
        <v>1180</v>
      </c>
      <c r="B15" s="157"/>
      <c r="C15" s="320"/>
      <c r="D15" s="158"/>
      <c r="E15" s="159">
        <f>SUM(E14)</f>
        <v>360</v>
      </c>
      <c r="F15" s="158"/>
      <c r="G15" s="159">
        <f>SUM(G14)</f>
        <v>0</v>
      </c>
      <c r="H15" s="326">
        <f t="shared" si="2"/>
        <v>0</v>
      </c>
    </row>
    <row r="16" spans="1:13" s="162" customFormat="1" x14ac:dyDescent="0.25">
      <c r="A16" s="147"/>
      <c r="B16" s="148"/>
      <c r="C16" s="150"/>
      <c r="D16" s="150"/>
      <c r="E16" s="150"/>
      <c r="F16" s="150"/>
      <c r="G16" s="150"/>
      <c r="H16" s="151"/>
    </row>
    <row r="17" spans="1:8" x14ac:dyDescent="0.25">
      <c r="A17" s="147" t="s">
        <v>1292</v>
      </c>
      <c r="B17" s="152" t="s">
        <v>988</v>
      </c>
      <c r="C17" s="149" t="s">
        <v>257</v>
      </c>
      <c r="D17" s="154">
        <v>10</v>
      </c>
      <c r="E17" s="150">
        <v>360</v>
      </c>
      <c r="F17" s="154"/>
      <c r="G17" s="150"/>
      <c r="H17" s="151">
        <f t="shared" ref="H17:H18" si="3">G17/E17</f>
        <v>0</v>
      </c>
    </row>
    <row r="18" spans="1:8" x14ac:dyDescent="0.25">
      <c r="A18" s="156" t="s">
        <v>1181</v>
      </c>
      <c r="B18" s="157"/>
      <c r="C18" s="320"/>
      <c r="D18" s="158"/>
      <c r="E18" s="159">
        <f>SUM(E17)</f>
        <v>360</v>
      </c>
      <c r="F18" s="158"/>
      <c r="G18" s="159">
        <f>SUM(G17)</f>
        <v>0</v>
      </c>
      <c r="H18" s="326">
        <f t="shared" si="3"/>
        <v>0</v>
      </c>
    </row>
    <row r="19" spans="1:8" x14ac:dyDescent="0.25">
      <c r="A19" s="147"/>
      <c r="B19" s="148"/>
      <c r="C19" s="150"/>
      <c r="D19" s="150"/>
      <c r="E19" s="150"/>
      <c r="F19" s="150"/>
      <c r="G19" s="150"/>
      <c r="H19" s="151"/>
    </row>
    <row r="20" spans="1:8" s="162" customFormat="1" x14ac:dyDescent="0.25">
      <c r="A20" s="147" t="s">
        <v>1293</v>
      </c>
      <c r="B20" s="148" t="s">
        <v>877</v>
      </c>
      <c r="C20" s="150" t="s">
        <v>258</v>
      </c>
      <c r="D20" s="150">
        <v>6</v>
      </c>
      <c r="E20" s="150">
        <v>25</v>
      </c>
      <c r="F20" s="150"/>
      <c r="G20" s="150"/>
      <c r="H20" s="151">
        <f t="shared" ref="H20:H48" si="4">G20/E20</f>
        <v>0</v>
      </c>
    </row>
    <row r="21" spans="1:8" x14ac:dyDescent="0.25">
      <c r="A21" s="147" t="s">
        <v>1294</v>
      </c>
      <c r="B21" s="152" t="s">
        <v>876</v>
      </c>
      <c r="C21" s="149" t="s">
        <v>259</v>
      </c>
      <c r="D21" s="154">
        <v>8</v>
      </c>
      <c r="E21" s="150">
        <v>150</v>
      </c>
      <c r="F21" s="154"/>
      <c r="G21" s="150"/>
      <c r="H21" s="151">
        <f t="shared" si="4"/>
        <v>0</v>
      </c>
    </row>
    <row r="22" spans="1:8" x14ac:dyDescent="0.25">
      <c r="A22" s="156" t="s">
        <v>229</v>
      </c>
      <c r="B22" s="152"/>
      <c r="C22" s="149"/>
      <c r="D22" s="154"/>
      <c r="E22" s="159">
        <f>SUM(E20:E21)</f>
        <v>175</v>
      </c>
      <c r="F22" s="154"/>
      <c r="G22" s="159">
        <f>SUM(G20:G21)</f>
        <v>0</v>
      </c>
      <c r="H22" s="326">
        <f t="shared" si="4"/>
        <v>0</v>
      </c>
    </row>
    <row r="23" spans="1:8" x14ac:dyDescent="0.25">
      <c r="A23" s="147"/>
      <c r="B23" s="152"/>
      <c r="C23" s="149"/>
      <c r="D23" s="154"/>
      <c r="E23" s="154"/>
      <c r="F23" s="154"/>
      <c r="G23" s="154"/>
      <c r="H23" s="151"/>
    </row>
    <row r="24" spans="1:8" x14ac:dyDescent="0.25">
      <c r="A24" s="147" t="s">
        <v>1295</v>
      </c>
      <c r="B24" s="152" t="s">
        <v>867</v>
      </c>
      <c r="C24" s="149" t="s">
        <v>258</v>
      </c>
      <c r="D24" s="154">
        <v>6</v>
      </c>
      <c r="E24" s="150">
        <v>65</v>
      </c>
      <c r="F24" s="154"/>
      <c r="G24" s="150"/>
      <c r="H24" s="151">
        <f t="shared" ref="H24:H25" si="5">G24/E24</f>
        <v>0</v>
      </c>
    </row>
    <row r="25" spans="1:8" x14ac:dyDescent="0.25">
      <c r="A25" s="156" t="s">
        <v>230</v>
      </c>
      <c r="B25" s="157"/>
      <c r="C25" s="320"/>
      <c r="D25" s="158"/>
      <c r="E25" s="159">
        <f>SUM(E24)</f>
        <v>65</v>
      </c>
      <c r="F25" s="158"/>
      <c r="G25" s="159">
        <f>SUM(G24)</f>
        <v>0</v>
      </c>
      <c r="H25" s="326">
        <f t="shared" si="5"/>
        <v>0</v>
      </c>
    </row>
    <row r="26" spans="1:8" x14ac:dyDescent="0.25">
      <c r="A26" s="147"/>
      <c r="B26" s="148"/>
      <c r="C26" s="150"/>
      <c r="D26" s="150"/>
      <c r="E26" s="150"/>
      <c r="F26" s="150"/>
      <c r="G26" s="150"/>
      <c r="H26" s="151"/>
    </row>
    <row r="27" spans="1:8" x14ac:dyDescent="0.25">
      <c r="A27" s="147" t="s">
        <v>1296</v>
      </c>
      <c r="B27" s="152" t="s">
        <v>895</v>
      </c>
      <c r="C27" s="149" t="s">
        <v>327</v>
      </c>
      <c r="D27" s="154">
        <v>12</v>
      </c>
      <c r="E27" s="150">
        <v>430</v>
      </c>
      <c r="F27" s="154"/>
      <c r="G27" s="150"/>
      <c r="H27" s="151">
        <f t="shared" ref="H27:H28" si="6">G27/E27</f>
        <v>0</v>
      </c>
    </row>
    <row r="28" spans="1:8" x14ac:dyDescent="0.25">
      <c r="A28" s="156" t="s">
        <v>1175</v>
      </c>
      <c r="B28" s="157"/>
      <c r="C28" s="320"/>
      <c r="D28" s="158"/>
      <c r="E28" s="159">
        <f>SUM(E27)</f>
        <v>430</v>
      </c>
      <c r="F28" s="158"/>
      <c r="G28" s="159">
        <f>SUM(G27)</f>
        <v>0</v>
      </c>
      <c r="H28" s="326">
        <f t="shared" si="6"/>
        <v>0</v>
      </c>
    </row>
    <row r="29" spans="1:8" x14ac:dyDescent="0.25">
      <c r="A29" s="147"/>
      <c r="B29" s="148"/>
      <c r="C29" s="150"/>
      <c r="D29" s="150"/>
      <c r="E29" s="150"/>
      <c r="F29" s="150"/>
      <c r="G29" s="150"/>
      <c r="H29" s="151"/>
    </row>
    <row r="30" spans="1:8" x14ac:dyDescent="0.25">
      <c r="A30" s="147" t="s">
        <v>1297</v>
      </c>
      <c r="B30" s="152" t="s">
        <v>892</v>
      </c>
      <c r="C30" s="149" t="s">
        <v>327</v>
      </c>
      <c r="D30" s="154">
        <v>12</v>
      </c>
      <c r="E30" s="150">
        <v>430</v>
      </c>
      <c r="F30" s="154"/>
      <c r="G30" s="150"/>
      <c r="H30" s="151">
        <f t="shared" ref="H30:H31" si="7">G30/E30</f>
        <v>0</v>
      </c>
    </row>
    <row r="31" spans="1:8" x14ac:dyDescent="0.25">
      <c r="A31" s="156" t="s">
        <v>1178</v>
      </c>
      <c r="B31" s="157"/>
      <c r="C31" s="320"/>
      <c r="D31" s="158"/>
      <c r="E31" s="159">
        <f>SUM(E30)</f>
        <v>430</v>
      </c>
      <c r="F31" s="158"/>
      <c r="G31" s="159">
        <f>SUM(G30)</f>
        <v>0</v>
      </c>
      <c r="H31" s="326">
        <f t="shared" si="7"/>
        <v>0</v>
      </c>
    </row>
    <row r="32" spans="1:8" x14ac:dyDescent="0.25">
      <c r="A32" s="147"/>
      <c r="B32" s="148"/>
      <c r="C32" s="150"/>
      <c r="D32" s="150"/>
      <c r="E32" s="150"/>
      <c r="F32" s="150"/>
      <c r="G32" s="150"/>
      <c r="H32" s="151"/>
    </row>
    <row r="33" spans="1:8" x14ac:dyDescent="0.25">
      <c r="A33" s="147" t="s">
        <v>1298</v>
      </c>
      <c r="B33" s="152" t="s">
        <v>907</v>
      </c>
      <c r="C33" s="149" t="s">
        <v>257</v>
      </c>
      <c r="D33" s="154">
        <v>10</v>
      </c>
      <c r="E33" s="150">
        <v>360</v>
      </c>
      <c r="F33" s="154"/>
      <c r="G33" s="150"/>
      <c r="H33" s="151">
        <f t="shared" si="4"/>
        <v>0</v>
      </c>
    </row>
    <row r="34" spans="1:8" x14ac:dyDescent="0.25">
      <c r="A34" s="156" t="s">
        <v>1179</v>
      </c>
      <c r="B34" s="157"/>
      <c r="C34" s="320"/>
      <c r="D34" s="158"/>
      <c r="E34" s="159">
        <f>SUM(E33)</f>
        <v>360</v>
      </c>
      <c r="F34" s="158"/>
      <c r="G34" s="159">
        <f>SUM(G33)</f>
        <v>0</v>
      </c>
      <c r="H34" s="326">
        <f t="shared" si="4"/>
        <v>0</v>
      </c>
    </row>
    <row r="35" spans="1:8" x14ac:dyDescent="0.25">
      <c r="A35" s="147"/>
      <c r="B35" s="148"/>
      <c r="C35" s="150"/>
      <c r="D35" s="150"/>
      <c r="E35" s="150"/>
      <c r="F35" s="150"/>
      <c r="G35" s="150"/>
      <c r="H35" s="151"/>
    </row>
    <row r="36" spans="1:8" x14ac:dyDescent="0.25">
      <c r="A36" s="147" t="s">
        <v>1299</v>
      </c>
      <c r="B36" s="152" t="s">
        <v>908</v>
      </c>
      <c r="C36" s="149" t="s">
        <v>257</v>
      </c>
      <c r="D36" s="154">
        <v>10</v>
      </c>
      <c r="E36" s="150">
        <v>360</v>
      </c>
      <c r="F36" s="154"/>
      <c r="G36" s="150"/>
      <c r="H36" s="151">
        <f t="shared" ref="H36:H37" si="8">G36/E36</f>
        <v>0</v>
      </c>
    </row>
    <row r="37" spans="1:8" x14ac:dyDescent="0.25">
      <c r="A37" s="156" t="s">
        <v>1182</v>
      </c>
      <c r="B37" s="157"/>
      <c r="C37" s="320"/>
      <c r="D37" s="158"/>
      <c r="E37" s="159">
        <f>SUM(E36)</f>
        <v>360</v>
      </c>
      <c r="F37" s="158"/>
      <c r="G37" s="159">
        <f>SUM(G36)</f>
        <v>0</v>
      </c>
      <c r="H37" s="326">
        <f t="shared" si="8"/>
        <v>0</v>
      </c>
    </row>
    <row r="38" spans="1:8" x14ac:dyDescent="0.25">
      <c r="A38" s="147"/>
      <c r="B38" s="148"/>
      <c r="C38" s="150"/>
      <c r="D38" s="150"/>
      <c r="E38" s="150"/>
      <c r="F38" s="150"/>
      <c r="G38" s="150"/>
      <c r="H38" s="151"/>
    </row>
    <row r="39" spans="1:8" x14ac:dyDescent="0.25">
      <c r="A39" s="147" t="s">
        <v>1300</v>
      </c>
      <c r="B39" s="152" t="s">
        <v>1301</v>
      </c>
      <c r="C39" s="149" t="s">
        <v>354</v>
      </c>
      <c r="D39" s="154">
        <v>10</v>
      </c>
      <c r="E39" s="150"/>
      <c r="F39" s="154"/>
      <c r="G39" s="150"/>
      <c r="H39" s="151" t="e">
        <f t="shared" ref="H39:H40" si="9">G39/E39</f>
        <v>#DIV/0!</v>
      </c>
    </row>
    <row r="40" spans="1:8" x14ac:dyDescent="0.25">
      <c r="A40" s="156" t="s">
        <v>231</v>
      </c>
      <c r="B40" s="157"/>
      <c r="C40" s="320"/>
      <c r="D40" s="158"/>
      <c r="E40" s="159">
        <f>SUM(E39)</f>
        <v>0</v>
      </c>
      <c r="F40" s="158"/>
      <c r="G40" s="159">
        <f>SUM(G39)</f>
        <v>0</v>
      </c>
      <c r="H40" s="326" t="e">
        <f t="shared" si="9"/>
        <v>#DIV/0!</v>
      </c>
    </row>
    <row r="41" spans="1:8" x14ac:dyDescent="0.25">
      <c r="A41" s="147"/>
      <c r="B41" s="148"/>
      <c r="C41" s="150"/>
      <c r="D41" s="150"/>
      <c r="E41" s="150"/>
      <c r="F41" s="150"/>
      <c r="G41" s="150"/>
      <c r="H41" s="151"/>
    </row>
    <row r="42" spans="1:8" x14ac:dyDescent="0.25">
      <c r="A42" s="147"/>
      <c r="B42" s="148"/>
      <c r="C42" s="150"/>
      <c r="D42" s="150"/>
      <c r="E42" s="150"/>
      <c r="F42" s="150"/>
      <c r="G42" s="150"/>
      <c r="H42" s="151"/>
    </row>
    <row r="43" spans="1:8" x14ac:dyDescent="0.25">
      <c r="A43" s="147"/>
      <c r="B43" s="152"/>
      <c r="C43" s="149"/>
      <c r="D43" s="154"/>
      <c r="E43" s="150"/>
      <c r="F43" s="154"/>
      <c r="G43" s="150"/>
      <c r="H43" s="151"/>
    </row>
    <row r="44" spans="1:8" x14ac:dyDescent="0.25">
      <c r="A44" s="147"/>
      <c r="B44" s="152"/>
      <c r="C44" s="149"/>
      <c r="D44" s="154"/>
      <c r="E44" s="150"/>
      <c r="F44" s="154"/>
      <c r="G44" s="154"/>
      <c r="H44" s="151"/>
    </row>
    <row r="45" spans="1:8" x14ac:dyDescent="0.25">
      <c r="A45" s="147"/>
      <c r="B45" s="152"/>
      <c r="C45" s="149"/>
      <c r="D45" s="154"/>
      <c r="E45" s="150"/>
      <c r="F45" s="154"/>
      <c r="G45" s="154"/>
      <c r="H45" s="151"/>
    </row>
    <row r="46" spans="1:8" x14ac:dyDescent="0.25">
      <c r="A46" s="147"/>
      <c r="B46" s="152"/>
      <c r="C46" s="149"/>
      <c r="D46" s="154"/>
      <c r="E46" s="150"/>
      <c r="F46" s="154"/>
      <c r="G46" s="154"/>
      <c r="H46" s="151"/>
    </row>
    <row r="47" spans="1:8" x14ac:dyDescent="0.25">
      <c r="A47" s="147"/>
      <c r="B47" s="152"/>
      <c r="C47" s="149"/>
      <c r="D47" s="154"/>
      <c r="E47" s="154"/>
      <c r="F47" s="154"/>
      <c r="G47" s="154"/>
      <c r="H47" s="151"/>
    </row>
    <row r="48" spans="1:8" x14ac:dyDescent="0.25">
      <c r="A48" s="147"/>
      <c r="B48" s="152"/>
      <c r="C48" s="149"/>
      <c r="D48" s="154"/>
      <c r="E48" s="154"/>
      <c r="F48" s="154"/>
      <c r="G48" s="154"/>
      <c r="H48" s="151"/>
    </row>
    <row r="49" spans="1:8" ht="15.75" thickBot="1" x14ac:dyDescent="0.3">
      <c r="A49" s="163"/>
      <c r="B49" s="164"/>
      <c r="C49" s="165"/>
      <c r="D49" s="166"/>
      <c r="E49" s="167"/>
      <c r="F49" s="166"/>
      <c r="G49" s="167"/>
      <c r="H49" s="168"/>
    </row>
    <row r="52" spans="1:8" x14ac:dyDescent="0.25">
      <c r="A52" s="179"/>
    </row>
    <row r="53" spans="1:8" x14ac:dyDescent="0.25">
      <c r="A53" s="169"/>
      <c r="B53" s="170"/>
      <c r="C53" s="171"/>
      <c r="D53" s="171"/>
      <c r="E53" s="172"/>
      <c r="F53" s="171"/>
      <c r="G53" s="173"/>
      <c r="H53" s="173"/>
    </row>
    <row r="54" spans="1:8" x14ac:dyDescent="0.25">
      <c r="A54" s="174"/>
      <c r="B54" s="174"/>
      <c r="C54" s="175"/>
      <c r="D54" s="176"/>
      <c r="E54" s="176"/>
      <c r="F54" s="176"/>
      <c r="G54" s="176"/>
      <c r="H54" s="177"/>
    </row>
    <row r="55" spans="1:8" x14ac:dyDescent="0.25">
      <c r="A55" s="178"/>
      <c r="B55" s="178"/>
      <c r="C55" s="175"/>
      <c r="D55" s="176"/>
      <c r="E55" s="176"/>
      <c r="F55" s="176"/>
      <c r="G55" s="176"/>
      <c r="H55" s="177"/>
    </row>
    <row r="56" spans="1:8" x14ac:dyDescent="0.25">
      <c r="A56" s="174"/>
      <c r="B56" s="174"/>
      <c r="C56" s="175"/>
      <c r="D56" s="176"/>
      <c r="E56" s="176"/>
      <c r="F56" s="176"/>
      <c r="G56" s="176"/>
      <c r="H56" s="177"/>
    </row>
    <row r="57" spans="1:8" x14ac:dyDescent="0.25">
      <c r="A57" s="174"/>
      <c r="B57" s="174"/>
      <c r="C57" s="175"/>
      <c r="D57" s="176"/>
      <c r="E57" s="176"/>
      <c r="F57" s="176"/>
      <c r="G57" s="176"/>
      <c r="H57" s="177"/>
    </row>
    <row r="58" spans="1:8" x14ac:dyDescent="0.25">
      <c r="A58" s="178"/>
      <c r="B58" s="178"/>
      <c r="C58" s="175"/>
      <c r="D58" s="176"/>
      <c r="E58" s="176"/>
      <c r="F58" s="176"/>
      <c r="G58" s="176"/>
      <c r="H58" s="177"/>
    </row>
    <row r="59" spans="1:8" x14ac:dyDescent="0.25">
      <c r="A59" s="174"/>
      <c r="B59" s="174"/>
      <c r="C59" s="175"/>
      <c r="D59" s="176"/>
      <c r="E59" s="176"/>
      <c r="F59" s="176"/>
      <c r="G59" s="176"/>
      <c r="H59" s="177"/>
    </row>
    <row r="61" spans="1:8" x14ac:dyDescent="0.25">
      <c r="A61" s="180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1976-3A71-4A51-B6FD-B82DF52E2E5F}">
  <sheetPr>
    <pageSetUpPr fitToPage="1"/>
  </sheetPr>
  <dimension ref="A1:M77"/>
  <sheetViews>
    <sheetView topLeftCell="A7" zoomScale="80" zoomScaleNormal="80" workbookViewId="0">
      <selection activeCell="H37" sqref="H3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1041</v>
      </c>
      <c r="B5" s="100"/>
      <c r="C5" s="100"/>
      <c r="D5" s="101" t="s">
        <v>1042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1050</v>
      </c>
      <c r="D9" s="191"/>
      <c r="E9" s="14"/>
      <c r="F9" s="19" t="s">
        <v>998</v>
      </c>
      <c r="G9" s="20">
        <v>2175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1225</v>
      </c>
      <c r="H10" s="21"/>
      <c r="I10" s="103"/>
    </row>
    <row r="11" spans="1:13" s="133" customFormat="1" ht="19.5" thickBot="1" x14ac:dyDescent="0.35">
      <c r="A11" s="192" t="s">
        <v>28</v>
      </c>
      <c r="B11" s="193"/>
      <c r="C11" s="58" t="s">
        <v>1040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8.8000000000000007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0.33500000000000002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>
        <v>0.75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>
        <v>1300</v>
      </c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8.8000000000000007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103"/>
    </row>
    <row r="24" spans="1:9" s="133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1006</v>
      </c>
      <c r="F24" s="30" t="s">
        <v>1007</v>
      </c>
      <c r="G24" s="30" t="s">
        <v>1008</v>
      </c>
      <c r="H24" s="13" t="s">
        <v>1009</v>
      </c>
    </row>
    <row r="25" spans="1:9" s="133" customFormat="1" ht="16.5" x14ac:dyDescent="0.3">
      <c r="A25" s="134" t="s">
        <v>1043</v>
      </c>
      <c r="B25" s="135" t="s">
        <v>254</v>
      </c>
      <c r="C25" s="135" t="s">
        <v>1047</v>
      </c>
      <c r="D25" s="35">
        <v>14</v>
      </c>
      <c r="E25" s="38">
        <v>850</v>
      </c>
      <c r="F25" s="136"/>
      <c r="G25" s="35"/>
      <c r="H25" s="137">
        <f t="shared" ref="H25:H30" si="0">G25/E25</f>
        <v>0</v>
      </c>
    </row>
    <row r="26" spans="1:9" s="133" customFormat="1" ht="16.5" x14ac:dyDescent="0.3">
      <c r="A26" s="134" t="s">
        <v>1044</v>
      </c>
      <c r="B26" s="34" t="s">
        <v>249</v>
      </c>
      <c r="C26" s="135" t="s">
        <v>1047</v>
      </c>
      <c r="D26" s="35">
        <v>14</v>
      </c>
      <c r="E26" s="38">
        <v>850</v>
      </c>
      <c r="F26" s="38"/>
      <c r="G26" s="35"/>
      <c r="H26" s="137">
        <f t="shared" si="0"/>
        <v>0</v>
      </c>
    </row>
    <row r="27" spans="1:9" s="133" customFormat="1" ht="16.5" x14ac:dyDescent="0.3">
      <c r="A27" s="134" t="s">
        <v>1045</v>
      </c>
      <c r="B27" s="34" t="s">
        <v>253</v>
      </c>
      <c r="C27" s="34" t="s">
        <v>1048</v>
      </c>
      <c r="D27" s="35">
        <v>10</v>
      </c>
      <c r="E27" s="35">
        <v>275</v>
      </c>
      <c r="F27" s="35"/>
      <c r="G27" s="35"/>
      <c r="H27" s="137">
        <f t="shared" si="0"/>
        <v>0</v>
      </c>
    </row>
    <row r="28" spans="1:9" s="133" customFormat="1" ht="16.5" x14ac:dyDescent="0.3">
      <c r="A28" s="134" t="s">
        <v>1046</v>
      </c>
      <c r="B28" s="34" t="s">
        <v>255</v>
      </c>
      <c r="C28" s="34" t="s">
        <v>1049</v>
      </c>
      <c r="D28" s="35">
        <v>8</v>
      </c>
      <c r="E28" s="35">
        <v>200</v>
      </c>
      <c r="F28" s="35"/>
      <c r="G28" s="35"/>
      <c r="H28" s="137">
        <f t="shared" si="0"/>
        <v>0</v>
      </c>
    </row>
    <row r="29" spans="1:9" s="133" customFormat="1" ht="16.5" x14ac:dyDescent="0.3">
      <c r="A29" s="203" t="s">
        <v>1033</v>
      </c>
      <c r="B29" s="34"/>
      <c r="C29" s="34"/>
      <c r="D29" s="35"/>
      <c r="E29" s="50">
        <f>SUM(E25:E28)</f>
        <v>2175</v>
      </c>
      <c r="F29" s="35"/>
      <c r="G29" s="50">
        <f>SUM(G25:G28)</f>
        <v>0</v>
      </c>
      <c r="H29" s="204">
        <f t="shared" si="0"/>
        <v>0</v>
      </c>
    </row>
    <row r="30" spans="1:9" s="143" customFormat="1" ht="17.25" thickBot="1" x14ac:dyDescent="0.35">
      <c r="A30" s="138"/>
      <c r="B30" s="139"/>
      <c r="C30" s="140"/>
      <c r="D30" s="141"/>
      <c r="E30" s="141"/>
      <c r="F30" s="141"/>
      <c r="G30" s="141"/>
      <c r="H30" s="142"/>
    </row>
    <row r="31" spans="1:9" ht="15.75" x14ac:dyDescent="0.25">
      <c r="A31" s="144"/>
      <c r="B31" s="144"/>
      <c r="C31" s="145"/>
      <c r="D31" s="145"/>
      <c r="E31" s="145"/>
      <c r="F31" s="145"/>
      <c r="G31" s="145"/>
      <c r="H31" s="145"/>
    </row>
    <row r="32" spans="1:9" x14ac:dyDescent="0.25">
      <c r="A32" s="43" t="s">
        <v>649</v>
      </c>
      <c r="B32" s="82" t="s">
        <v>1051</v>
      </c>
      <c r="C32" s="82"/>
      <c r="D32" s="82"/>
      <c r="E32" s="82"/>
      <c r="F32" s="82"/>
      <c r="G32" s="82"/>
      <c r="H32" s="82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 t="s">
        <v>1039</v>
      </c>
      <c r="B77" s="44"/>
    </row>
  </sheetData>
  <mergeCells count="33">
    <mergeCell ref="A3:H3"/>
    <mergeCell ref="B32:H32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5:C5"/>
    <mergeCell ref="D5:H5"/>
    <mergeCell ref="A7:D7"/>
    <mergeCell ref="F7:H7"/>
    <mergeCell ref="A2:H2"/>
  </mergeCells>
  <phoneticPr fontId="21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80B8-0B3D-4F1B-8CF0-83375830C9A4}">
  <sheetPr>
    <pageSetUpPr fitToPage="1"/>
  </sheetPr>
  <dimension ref="A1:M78"/>
  <sheetViews>
    <sheetView topLeftCell="A4" zoomScale="80" zoomScaleNormal="80" workbookViewId="0">
      <selection activeCell="A32" sqref="A32:XFD32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1052</v>
      </c>
      <c r="B5" s="100"/>
      <c r="C5" s="100"/>
      <c r="D5" s="101" t="s">
        <v>1055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1050</v>
      </c>
      <c r="D9" s="191"/>
      <c r="E9" s="14"/>
      <c r="F9" s="19" t="s">
        <v>998</v>
      </c>
      <c r="G9" s="20">
        <v>2075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1225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1040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8.8000000000000007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0.33500000000000002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>
        <v>0.75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>
        <v>1300</v>
      </c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8.8000000000000007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103"/>
    </row>
    <row r="24" spans="1:9" s="133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1006</v>
      </c>
      <c r="F24" s="30" t="s">
        <v>1007</v>
      </c>
      <c r="G24" s="30" t="s">
        <v>1008</v>
      </c>
      <c r="H24" s="13" t="s">
        <v>1009</v>
      </c>
    </row>
    <row r="25" spans="1:9" s="133" customFormat="1" ht="16.5" x14ac:dyDescent="0.3">
      <c r="A25" s="134" t="s">
        <v>1043</v>
      </c>
      <c r="B25" s="135" t="s">
        <v>509</v>
      </c>
      <c r="C25" s="135" t="s">
        <v>1049</v>
      </c>
      <c r="D25" s="35">
        <v>8</v>
      </c>
      <c r="E25" s="38">
        <v>200</v>
      </c>
      <c r="F25" s="136"/>
      <c r="G25" s="35"/>
      <c r="H25" s="137">
        <f t="shared" ref="H25:H29" si="0">G25/E25</f>
        <v>0</v>
      </c>
    </row>
    <row r="26" spans="1:9" s="133" customFormat="1" ht="16.5" x14ac:dyDescent="0.3">
      <c r="A26" s="134" t="s">
        <v>1044</v>
      </c>
      <c r="B26" s="34" t="s">
        <v>510</v>
      </c>
      <c r="C26" s="135" t="s">
        <v>1049</v>
      </c>
      <c r="D26" s="35">
        <v>8</v>
      </c>
      <c r="E26" s="38">
        <v>175</v>
      </c>
      <c r="F26" s="38"/>
      <c r="G26" s="35"/>
      <c r="H26" s="137">
        <f t="shared" si="0"/>
        <v>0</v>
      </c>
    </row>
    <row r="27" spans="1:9" s="133" customFormat="1" ht="16.5" x14ac:dyDescent="0.3">
      <c r="A27" s="134" t="s">
        <v>1045</v>
      </c>
      <c r="B27" s="34" t="s">
        <v>511</v>
      </c>
      <c r="C27" s="34" t="s">
        <v>1056</v>
      </c>
      <c r="D27" s="35">
        <v>12</v>
      </c>
      <c r="E27" s="35">
        <v>850</v>
      </c>
      <c r="F27" s="35"/>
      <c r="G27" s="35"/>
      <c r="H27" s="137">
        <f t="shared" si="0"/>
        <v>0</v>
      </c>
    </row>
    <row r="28" spans="1:9" s="133" customFormat="1" ht="16.5" x14ac:dyDescent="0.3">
      <c r="A28" s="134" t="s">
        <v>1046</v>
      </c>
      <c r="B28" s="34" t="s">
        <v>508</v>
      </c>
      <c r="C28" s="34" t="s">
        <v>1056</v>
      </c>
      <c r="D28" s="35">
        <v>12</v>
      </c>
      <c r="E28" s="35">
        <v>850</v>
      </c>
      <c r="F28" s="35"/>
      <c r="G28" s="35"/>
      <c r="H28" s="137">
        <f t="shared" si="0"/>
        <v>0</v>
      </c>
    </row>
    <row r="29" spans="1:9" s="133" customFormat="1" ht="16.5" x14ac:dyDescent="0.3">
      <c r="A29" s="203" t="s">
        <v>1033</v>
      </c>
      <c r="B29" s="34"/>
      <c r="C29" s="34"/>
      <c r="D29" s="35"/>
      <c r="E29" s="50">
        <f>SUM(E25:E28)</f>
        <v>2075</v>
      </c>
      <c r="F29" s="35"/>
      <c r="G29" s="50">
        <f>SUM(G25:G28)</f>
        <v>0</v>
      </c>
      <c r="H29" s="204">
        <f t="shared" si="0"/>
        <v>0</v>
      </c>
    </row>
    <row r="30" spans="1:9" s="143" customFormat="1" ht="17.25" thickBot="1" x14ac:dyDescent="0.35">
      <c r="A30" s="138"/>
      <c r="B30" s="139"/>
      <c r="C30" s="140"/>
      <c r="D30" s="141"/>
      <c r="E30" s="141"/>
      <c r="F30" s="141"/>
      <c r="G30" s="141"/>
      <c r="H30" s="142"/>
    </row>
    <row r="31" spans="1:9" ht="15.75" x14ac:dyDescent="0.25">
      <c r="A31" s="144"/>
      <c r="B31" s="144"/>
      <c r="C31" s="145"/>
      <c r="D31" s="145"/>
      <c r="E31" s="145"/>
      <c r="F31" s="145"/>
      <c r="G31" s="145"/>
      <c r="H31" s="145"/>
    </row>
    <row r="32" spans="1:9" x14ac:dyDescent="0.25">
      <c r="A32" s="43" t="s">
        <v>649</v>
      </c>
      <c r="B32" s="82" t="s">
        <v>1057</v>
      </c>
      <c r="C32" s="82"/>
      <c r="D32" s="82"/>
      <c r="E32" s="82"/>
      <c r="F32" s="82"/>
      <c r="G32" s="82"/>
      <c r="H32" s="82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 t="s">
        <v>1039</v>
      </c>
      <c r="B78" s="44"/>
    </row>
  </sheetData>
  <mergeCells count="33">
    <mergeCell ref="B32:H32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6B63-64EE-446C-975A-498B49D80DCA}">
  <sheetPr>
    <pageSetUpPr fitToPage="1"/>
  </sheetPr>
  <dimension ref="A1:M77"/>
  <sheetViews>
    <sheetView zoomScale="80" zoomScaleNormal="80" workbookViewId="0">
      <selection activeCell="G15" sqref="G15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1053</v>
      </c>
      <c r="B5" s="100"/>
      <c r="C5" s="100"/>
      <c r="D5" s="101" t="s">
        <v>1054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1050</v>
      </c>
      <c r="D9" s="191"/>
      <c r="E9" s="14"/>
      <c r="F9" s="19" t="s">
        <v>998</v>
      </c>
      <c r="G9" s="20">
        <v>2050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1225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1040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8.8000000000000007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0.33500000000000002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>
        <v>0.75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>
        <v>1300</v>
      </c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8.8000000000000007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103"/>
    </row>
    <row r="24" spans="1:9" s="133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1006</v>
      </c>
      <c r="F24" s="30" t="s">
        <v>1007</v>
      </c>
      <c r="G24" s="30" t="s">
        <v>1008</v>
      </c>
      <c r="H24" s="13" t="s">
        <v>1009</v>
      </c>
    </row>
    <row r="25" spans="1:9" s="133" customFormat="1" ht="16.5" x14ac:dyDescent="0.3">
      <c r="A25" s="134" t="s">
        <v>1058</v>
      </c>
      <c r="B25" s="135" t="s">
        <v>894</v>
      </c>
      <c r="C25" s="135" t="s">
        <v>1049</v>
      </c>
      <c r="D25" s="35">
        <v>8</v>
      </c>
      <c r="E25" s="38">
        <v>200</v>
      </c>
      <c r="F25" s="136"/>
      <c r="G25" s="35"/>
      <c r="H25" s="137">
        <f t="shared" ref="H25:H30" si="0">G25/E25</f>
        <v>0</v>
      </c>
    </row>
    <row r="26" spans="1:9" s="133" customFormat="1" ht="16.5" x14ac:dyDescent="0.3">
      <c r="A26" s="134" t="s">
        <v>1059</v>
      </c>
      <c r="B26" s="34" t="s">
        <v>893</v>
      </c>
      <c r="C26" s="135" t="s">
        <v>1049</v>
      </c>
      <c r="D26" s="35">
        <v>8</v>
      </c>
      <c r="E26" s="38">
        <v>150</v>
      </c>
      <c r="F26" s="38"/>
      <c r="G26" s="35"/>
      <c r="H26" s="137">
        <f t="shared" si="0"/>
        <v>0</v>
      </c>
    </row>
    <row r="27" spans="1:9" s="133" customFormat="1" ht="16.5" x14ac:dyDescent="0.3">
      <c r="A27" s="134" t="s">
        <v>1060</v>
      </c>
      <c r="B27" s="34" t="s">
        <v>895</v>
      </c>
      <c r="C27" s="34" t="s">
        <v>1056</v>
      </c>
      <c r="D27" s="35">
        <v>12</v>
      </c>
      <c r="E27" s="35">
        <v>850</v>
      </c>
      <c r="F27" s="35"/>
      <c r="G27" s="35"/>
      <c r="H27" s="137">
        <f t="shared" si="0"/>
        <v>0</v>
      </c>
    </row>
    <row r="28" spans="1:9" s="133" customFormat="1" ht="16.5" x14ac:dyDescent="0.3">
      <c r="A28" s="134" t="s">
        <v>1061</v>
      </c>
      <c r="B28" s="34" t="s">
        <v>892</v>
      </c>
      <c r="C28" s="34" t="s">
        <v>1056</v>
      </c>
      <c r="D28" s="35">
        <v>12</v>
      </c>
      <c r="E28" s="35">
        <v>850</v>
      </c>
      <c r="F28" s="35"/>
      <c r="G28" s="35"/>
      <c r="H28" s="137">
        <f t="shared" si="0"/>
        <v>0</v>
      </c>
    </row>
    <row r="29" spans="1:9" s="133" customFormat="1" ht="16.5" x14ac:dyDescent="0.3">
      <c r="A29" s="134"/>
      <c r="B29" s="34"/>
      <c r="C29" s="34"/>
      <c r="D29" s="35"/>
      <c r="E29" s="50">
        <f>SUM(E25:E28)</f>
        <v>2050</v>
      </c>
      <c r="F29" s="35"/>
      <c r="G29" s="50">
        <f>SUM(G25:G28)</f>
        <v>0</v>
      </c>
      <c r="H29" s="204">
        <f t="shared" si="0"/>
        <v>0</v>
      </c>
    </row>
    <row r="30" spans="1:9" s="143" customFormat="1" ht="17.25" thickBot="1" x14ac:dyDescent="0.35">
      <c r="A30" s="138"/>
      <c r="B30" s="139"/>
      <c r="C30" s="140"/>
      <c r="D30" s="141"/>
      <c r="E30" s="141"/>
      <c r="F30" s="141"/>
      <c r="G30" s="141"/>
      <c r="H30" s="142"/>
    </row>
    <row r="31" spans="1:9" ht="15.75" x14ac:dyDescent="0.25">
      <c r="A31" s="144"/>
      <c r="B31" s="144"/>
      <c r="C31" s="145"/>
      <c r="D31" s="145"/>
      <c r="E31" s="145"/>
      <c r="F31" s="145"/>
      <c r="G31" s="145"/>
      <c r="H31" s="145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 t="s">
        <v>1039</v>
      </c>
      <c r="B77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honeticPr fontId="21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FF08-AEF9-4603-9223-F459DCBB3144}">
  <sheetPr>
    <pageSetUpPr fitToPage="1"/>
  </sheetPr>
  <dimension ref="A1:M74"/>
  <sheetViews>
    <sheetView zoomScale="80" zoomScaleNormal="80" workbookViewId="0">
      <selection activeCell="G10" sqref="G10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1062</v>
      </c>
      <c r="B5" s="100"/>
      <c r="C5" s="100"/>
      <c r="D5" s="101" t="s">
        <v>1066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1063</v>
      </c>
      <c r="D9" s="191"/>
      <c r="E9" s="14"/>
      <c r="F9" s="19" t="s">
        <v>998</v>
      </c>
      <c r="G9" s="20">
        <v>500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1725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1064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1.5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0.66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>
        <v>0.1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>
        <v>1725</v>
      </c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1.5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103"/>
    </row>
    <row r="24" spans="1:9" s="133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1006</v>
      </c>
      <c r="F24" s="30" t="s">
        <v>1007</v>
      </c>
      <c r="G24" s="30" t="s">
        <v>1008</v>
      </c>
      <c r="H24" s="13" t="s">
        <v>1009</v>
      </c>
    </row>
    <row r="25" spans="1:9" s="133" customFormat="1" ht="16.5" x14ac:dyDescent="0.3">
      <c r="A25" s="134" t="s">
        <v>1065</v>
      </c>
      <c r="B25" s="135" t="s">
        <v>666</v>
      </c>
      <c r="C25" s="135" t="s">
        <v>354</v>
      </c>
      <c r="D25" s="35"/>
      <c r="E25" s="38">
        <v>500</v>
      </c>
      <c r="F25" s="136"/>
      <c r="G25" s="35"/>
      <c r="H25" s="137">
        <f t="shared" ref="H25:H26" si="0">G25/E25</f>
        <v>0</v>
      </c>
    </row>
    <row r="26" spans="1:9" s="133" customFormat="1" ht="16.5" x14ac:dyDescent="0.3">
      <c r="A26" s="134"/>
      <c r="B26" s="34"/>
      <c r="C26" s="34"/>
      <c r="D26" s="35"/>
      <c r="E26" s="50">
        <f>SUM(E25:E25)</f>
        <v>500</v>
      </c>
      <c r="F26" s="35"/>
      <c r="G26" s="50">
        <f>SUM(G25:G25)</f>
        <v>0</v>
      </c>
      <c r="H26" s="204">
        <f t="shared" si="0"/>
        <v>0</v>
      </c>
    </row>
    <row r="27" spans="1:9" s="143" customFormat="1" ht="17.25" thickBot="1" x14ac:dyDescent="0.35">
      <c r="A27" s="138"/>
      <c r="B27" s="139"/>
      <c r="C27" s="140"/>
      <c r="D27" s="141"/>
      <c r="E27" s="141"/>
      <c r="F27" s="141"/>
      <c r="G27" s="141"/>
      <c r="H27" s="142"/>
    </row>
    <row r="28" spans="1:9" ht="15.75" x14ac:dyDescent="0.25">
      <c r="A28" s="144"/>
      <c r="B28" s="144"/>
      <c r="C28" s="145"/>
      <c r="D28" s="145"/>
      <c r="E28" s="145"/>
      <c r="F28" s="145"/>
      <c r="G28" s="145"/>
      <c r="H28" s="145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 t="s">
        <v>1039</v>
      </c>
      <c r="B74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honeticPr fontId="21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5FC3-56D0-449E-B1FB-B3F8C0E70216}">
  <sheetPr>
    <pageSetUpPr fitToPage="1"/>
  </sheetPr>
  <dimension ref="A1:M78"/>
  <sheetViews>
    <sheetView zoomScale="80" zoomScaleNormal="80" workbookViewId="0">
      <selection activeCell="M21" sqref="M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1069</v>
      </c>
      <c r="B5" s="100"/>
      <c r="C5" s="100"/>
      <c r="D5" s="101" t="s">
        <v>1070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1063</v>
      </c>
      <c r="D9" s="191"/>
      <c r="E9" s="14"/>
      <c r="F9" s="19" t="s">
        <v>998</v>
      </c>
      <c r="G9" s="20">
        <v>600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1725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1064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1.5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0.66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>
        <v>0.1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>
        <v>1725</v>
      </c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1.5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103"/>
    </row>
    <row r="24" spans="1:9" s="133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1006</v>
      </c>
      <c r="F24" s="30" t="s">
        <v>1007</v>
      </c>
      <c r="G24" s="30" t="s">
        <v>1008</v>
      </c>
      <c r="H24" s="13" t="s">
        <v>1009</v>
      </c>
    </row>
    <row r="25" spans="1:9" s="133" customFormat="1" ht="16.5" x14ac:dyDescent="0.3">
      <c r="A25" s="134" t="s">
        <v>1067</v>
      </c>
      <c r="B25" s="135" t="s">
        <v>560</v>
      </c>
      <c r="C25" s="135" t="s">
        <v>1056</v>
      </c>
      <c r="D25" s="35"/>
      <c r="E25" s="38">
        <v>600</v>
      </c>
      <c r="F25" s="136"/>
      <c r="G25" s="35"/>
      <c r="H25" s="137">
        <f t="shared" ref="H25:H30" si="0">G25/E25</f>
        <v>0</v>
      </c>
    </row>
    <row r="26" spans="1:9" s="133" customFormat="1" ht="16.5" x14ac:dyDescent="0.3">
      <c r="A26" s="134"/>
      <c r="B26" s="34"/>
      <c r="C26" s="135"/>
      <c r="D26" s="35"/>
      <c r="E26" s="38"/>
      <c r="F26" s="38"/>
      <c r="G26" s="35"/>
      <c r="H26" s="137" t="e">
        <f t="shared" si="0"/>
        <v>#DIV/0!</v>
      </c>
    </row>
    <row r="27" spans="1:9" s="133" customFormat="1" ht="16.5" x14ac:dyDescent="0.3">
      <c r="A27" s="134"/>
      <c r="B27" s="34"/>
      <c r="C27" s="34"/>
      <c r="D27" s="35"/>
      <c r="E27" s="35"/>
      <c r="F27" s="35"/>
      <c r="G27" s="35"/>
      <c r="H27" s="137" t="e">
        <f t="shared" si="0"/>
        <v>#DIV/0!</v>
      </c>
    </row>
    <row r="28" spans="1:9" s="133" customFormat="1" ht="16.5" x14ac:dyDescent="0.3">
      <c r="A28" s="134"/>
      <c r="B28" s="34"/>
      <c r="C28" s="34"/>
      <c r="D28" s="35"/>
      <c r="E28" s="35"/>
      <c r="F28" s="35"/>
      <c r="G28" s="35"/>
      <c r="H28" s="137" t="e">
        <f t="shared" si="0"/>
        <v>#DIV/0!</v>
      </c>
    </row>
    <row r="29" spans="1:9" s="133" customFormat="1" ht="16.5" x14ac:dyDescent="0.3">
      <c r="A29" s="134"/>
      <c r="B29" s="34"/>
      <c r="C29" s="34"/>
      <c r="D29" s="35"/>
      <c r="E29" s="50">
        <f>SUM(E25:E28)</f>
        <v>600</v>
      </c>
      <c r="F29" s="35"/>
      <c r="G29" s="50">
        <f>SUM(G25:G28)</f>
        <v>0</v>
      </c>
      <c r="H29" s="204">
        <f t="shared" si="0"/>
        <v>0</v>
      </c>
    </row>
    <row r="30" spans="1:9" s="143" customFormat="1" ht="17.25" thickBot="1" x14ac:dyDescent="0.35">
      <c r="A30" s="138"/>
      <c r="B30" s="139"/>
      <c r="C30" s="140"/>
      <c r="D30" s="141"/>
      <c r="E30" s="141"/>
      <c r="F30" s="141"/>
      <c r="G30" s="141"/>
      <c r="H30" s="142"/>
    </row>
    <row r="31" spans="1:9" ht="15.75" x14ac:dyDescent="0.25">
      <c r="A31" s="144"/>
      <c r="B31" s="144"/>
      <c r="C31" s="145"/>
      <c r="D31" s="145"/>
      <c r="E31" s="145"/>
      <c r="F31" s="145"/>
      <c r="G31" s="145"/>
      <c r="H31" s="145"/>
    </row>
    <row r="32" spans="1:9" x14ac:dyDescent="0.25">
      <c r="A32" s="43" t="s">
        <v>649</v>
      </c>
      <c r="B32" s="82" t="s">
        <v>1068</v>
      </c>
      <c r="C32" s="82"/>
      <c r="D32" s="82"/>
      <c r="E32" s="82"/>
      <c r="F32" s="82"/>
      <c r="G32" s="82"/>
      <c r="H32" s="82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 t="s">
        <v>1039</v>
      </c>
      <c r="B78" s="44"/>
    </row>
  </sheetData>
  <mergeCells count="33">
    <mergeCell ref="B32:H32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6621-4BA1-4B31-AB66-7441B12F21EA}">
  <sheetPr>
    <pageSetUpPr fitToPage="1"/>
  </sheetPr>
  <dimension ref="A1:M26"/>
  <sheetViews>
    <sheetView zoomScale="80" zoomScaleNormal="80" workbookViewId="0">
      <selection activeCell="B13" sqref="B13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3" customFormat="1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1"/>
      <c r="I1" s="1"/>
      <c r="J1" s="1"/>
      <c r="K1" s="1"/>
      <c r="L1" s="1"/>
      <c r="M1" s="2"/>
    </row>
    <row r="2" spans="1:13" s="3" customFormat="1" ht="20.25" x14ac:dyDescent="0.25">
      <c r="A2" s="73" t="s">
        <v>207</v>
      </c>
      <c r="B2" s="73"/>
      <c r="C2" s="73"/>
      <c r="D2" s="73"/>
      <c r="E2" s="73"/>
      <c r="F2" s="73"/>
      <c r="G2" s="73"/>
      <c r="H2" s="4"/>
      <c r="I2" s="4"/>
      <c r="J2" s="4"/>
      <c r="K2" s="4"/>
      <c r="L2" s="4"/>
      <c r="M2" s="5"/>
    </row>
    <row r="3" spans="1:13" s="3" customFormat="1" ht="21" x14ac:dyDescent="0.25">
      <c r="A3" s="74" t="s">
        <v>208</v>
      </c>
      <c r="B3" s="74"/>
      <c r="C3" s="74"/>
      <c r="D3" s="74"/>
      <c r="E3" s="74"/>
      <c r="F3" s="74"/>
      <c r="G3" s="74"/>
      <c r="H3" s="6"/>
      <c r="I3" s="6"/>
      <c r="J3" s="6"/>
      <c r="K3" s="6"/>
      <c r="L3" s="6"/>
      <c r="M3" s="7"/>
    </row>
    <row r="4" spans="1:13" s="3" customFormat="1" ht="15" customHeight="1" x14ac:dyDescent="0.25">
      <c r="A4" s="99"/>
      <c r="B4" s="99"/>
      <c r="C4" s="99"/>
      <c r="D4" s="99"/>
      <c r="E4" s="99"/>
      <c r="F4" s="99"/>
      <c r="G4" s="99"/>
      <c r="H4" s="99"/>
      <c r="I4" s="8"/>
      <c r="J4" s="8"/>
      <c r="K4" s="8"/>
      <c r="L4" s="8"/>
    </row>
    <row r="5" spans="1:13" s="3" customFormat="1" ht="18" x14ac:dyDescent="0.25">
      <c r="A5" s="100" t="s">
        <v>1005</v>
      </c>
      <c r="B5" s="100"/>
      <c r="C5" s="101" t="s">
        <v>1021</v>
      </c>
      <c r="D5" s="101"/>
      <c r="E5" s="101"/>
      <c r="F5" s="101"/>
      <c r="G5" s="101"/>
      <c r="H5" s="102"/>
      <c r="I5" s="103"/>
    </row>
    <row r="6" spans="1:13" s="3" customFormat="1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20.100000000000001" customHeight="1" thickBot="1" x14ac:dyDescent="0.3">
      <c r="A7" s="105" t="s">
        <v>1</v>
      </c>
      <c r="B7" s="106"/>
      <c r="C7" s="107"/>
      <c r="D7" s="108"/>
      <c r="E7" s="105" t="s">
        <v>2</v>
      </c>
      <c r="F7" s="106"/>
      <c r="G7" s="124"/>
      <c r="H7" s="109"/>
    </row>
    <row r="8" spans="1:13" ht="20.100000000000001" customHeight="1" thickBot="1" x14ac:dyDescent="0.3">
      <c r="A8" s="110"/>
      <c r="B8" s="111" t="s">
        <v>5</v>
      </c>
      <c r="C8" s="112" t="s">
        <v>6</v>
      </c>
      <c r="D8" s="108"/>
      <c r="E8" s="125"/>
      <c r="F8" s="111" t="s">
        <v>5</v>
      </c>
      <c r="G8" s="112" t="s">
        <v>6</v>
      </c>
      <c r="H8" s="109"/>
    </row>
    <row r="9" spans="1:13" ht="20.100000000000001" customHeight="1" x14ac:dyDescent="0.25">
      <c r="A9" s="113" t="s">
        <v>3</v>
      </c>
      <c r="B9" s="114" t="s">
        <v>1022</v>
      </c>
      <c r="C9" s="115"/>
      <c r="D9" s="108"/>
      <c r="E9" s="113" t="s">
        <v>998</v>
      </c>
      <c r="F9" s="126">
        <v>3840</v>
      </c>
      <c r="G9" s="127"/>
      <c r="H9" s="109"/>
    </row>
    <row r="10" spans="1:13" ht="20.100000000000001" customHeight="1" x14ac:dyDescent="0.25">
      <c r="A10" s="117" t="s">
        <v>7</v>
      </c>
      <c r="B10" s="118" t="s">
        <v>1023</v>
      </c>
      <c r="C10" s="119"/>
      <c r="D10" s="108"/>
      <c r="E10" s="113" t="s">
        <v>1000</v>
      </c>
      <c r="F10" s="126">
        <v>1463</v>
      </c>
      <c r="G10" s="127"/>
      <c r="H10" s="109"/>
    </row>
    <row r="11" spans="1:13" ht="20.100000000000001" customHeight="1" x14ac:dyDescent="0.25">
      <c r="A11" s="117" t="s">
        <v>9</v>
      </c>
      <c r="B11" s="118"/>
      <c r="C11" s="120"/>
      <c r="D11" s="108"/>
      <c r="E11" s="113" t="s">
        <v>14</v>
      </c>
      <c r="F11" s="126">
        <v>208</v>
      </c>
      <c r="G11" s="127"/>
      <c r="H11" s="109"/>
    </row>
    <row r="12" spans="1:13" ht="20.100000000000001" customHeight="1" x14ac:dyDescent="0.25">
      <c r="A12" s="117" t="s">
        <v>28</v>
      </c>
      <c r="B12" s="118" t="s">
        <v>1088</v>
      </c>
      <c r="C12" s="120"/>
      <c r="D12" s="108"/>
      <c r="E12" s="113" t="s">
        <v>16</v>
      </c>
      <c r="F12" s="126">
        <v>6.5</v>
      </c>
      <c r="G12" s="127"/>
      <c r="H12" s="109"/>
    </row>
    <row r="13" spans="1:13" ht="20.100000000000001" customHeight="1" x14ac:dyDescent="0.25">
      <c r="A13" s="117" t="s">
        <v>993</v>
      </c>
      <c r="B13" s="118"/>
      <c r="C13" s="120"/>
      <c r="D13" s="108"/>
      <c r="E13" s="113" t="s">
        <v>18</v>
      </c>
      <c r="F13" s="126"/>
      <c r="G13" s="127"/>
      <c r="H13" s="109"/>
    </row>
    <row r="14" spans="1:13" ht="20.100000000000001" customHeight="1" x14ac:dyDescent="0.25">
      <c r="A14" s="117"/>
      <c r="B14" s="118"/>
      <c r="C14" s="120"/>
      <c r="D14" s="108"/>
      <c r="E14" s="113" t="s">
        <v>20</v>
      </c>
      <c r="F14" s="126"/>
      <c r="G14" s="127"/>
      <c r="H14" s="109"/>
    </row>
    <row r="15" spans="1:13" ht="20.100000000000001" customHeight="1" thickBot="1" x14ac:dyDescent="0.3">
      <c r="A15" s="121"/>
      <c r="B15" s="122"/>
      <c r="C15" s="123"/>
      <c r="D15" s="108"/>
      <c r="E15" s="113" t="s">
        <v>22</v>
      </c>
      <c r="F15" s="126">
        <v>0.5</v>
      </c>
      <c r="G15" s="127"/>
      <c r="H15" s="109"/>
    </row>
    <row r="16" spans="1:13" ht="20.100000000000001" customHeight="1" thickBot="1" x14ac:dyDescent="0.3">
      <c r="A16" s="108"/>
      <c r="B16" s="108"/>
      <c r="C16" s="108"/>
      <c r="D16" s="108"/>
      <c r="E16" s="128" t="s">
        <v>1003</v>
      </c>
      <c r="F16" s="129"/>
      <c r="G16" s="130"/>
      <c r="H16" s="109"/>
    </row>
    <row r="17" spans="1:8" ht="20.100000000000001" customHeight="1" thickBot="1" x14ac:dyDescent="0.3">
      <c r="A17" s="181" t="s">
        <v>13</v>
      </c>
      <c r="B17" s="182"/>
      <c r="C17" s="183"/>
      <c r="D17" s="108"/>
      <c r="E17" s="108"/>
      <c r="F17" s="108"/>
      <c r="G17" s="108"/>
      <c r="H17" s="109"/>
    </row>
    <row r="18" spans="1:8" ht="16.5" thickBot="1" x14ac:dyDescent="0.3">
      <c r="A18" s="110"/>
      <c r="B18" s="111" t="s">
        <v>5</v>
      </c>
      <c r="C18" s="112" t="s">
        <v>6</v>
      </c>
      <c r="D18" s="131"/>
      <c r="E18" s="131"/>
      <c r="F18" s="131"/>
      <c r="G18" s="131"/>
      <c r="H18" s="131"/>
    </row>
    <row r="19" spans="1:8" ht="15.75" x14ac:dyDescent="0.25">
      <c r="A19" s="113" t="s">
        <v>15</v>
      </c>
      <c r="B19" s="114"/>
      <c r="C19" s="116"/>
      <c r="D19" s="132"/>
      <c r="E19" s="132"/>
      <c r="F19" s="132"/>
      <c r="G19" s="132"/>
      <c r="H19" s="132"/>
    </row>
    <row r="20" spans="1:8" ht="15.75" x14ac:dyDescent="0.25">
      <c r="A20" s="117" t="s">
        <v>990</v>
      </c>
      <c r="B20" s="118"/>
      <c r="C20" s="120"/>
    </row>
    <row r="21" spans="1:8" ht="15.75" x14ac:dyDescent="0.25">
      <c r="A21" s="117" t="s">
        <v>991</v>
      </c>
      <c r="B21" s="118">
        <v>2</v>
      </c>
      <c r="C21" s="120"/>
    </row>
    <row r="22" spans="1:8" ht="15.75" x14ac:dyDescent="0.25">
      <c r="A22" s="117" t="s">
        <v>992</v>
      </c>
      <c r="B22" s="118">
        <v>1725</v>
      </c>
      <c r="C22" s="120"/>
    </row>
    <row r="23" spans="1:8" ht="15.75" x14ac:dyDescent="0.25">
      <c r="A23" s="117" t="s">
        <v>994</v>
      </c>
      <c r="B23" s="118">
        <v>3</v>
      </c>
      <c r="C23" s="120"/>
    </row>
    <row r="24" spans="1:8" ht="15" customHeight="1" x14ac:dyDescent="0.25">
      <c r="A24" s="117" t="s">
        <v>995</v>
      </c>
      <c r="B24" s="118">
        <v>208</v>
      </c>
      <c r="C24" s="120"/>
    </row>
    <row r="25" spans="1:8" ht="15.75" x14ac:dyDescent="0.25">
      <c r="A25" s="117" t="s">
        <v>996</v>
      </c>
      <c r="B25" s="118">
        <v>6.5</v>
      </c>
      <c r="C25" s="120"/>
    </row>
    <row r="26" spans="1:8" ht="16.5" thickBot="1" x14ac:dyDescent="0.3">
      <c r="A26" s="121" t="s">
        <v>997</v>
      </c>
      <c r="B26" s="122"/>
      <c r="C26" s="123"/>
    </row>
  </sheetData>
  <mergeCells count="7"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0FE9-83D3-4611-9208-5039042655DC}">
  <sheetPr>
    <pageSetUpPr fitToPage="1"/>
  </sheetPr>
  <dimension ref="A1:M43"/>
  <sheetViews>
    <sheetView zoomScale="80" zoomScaleNormal="80" workbookViewId="0">
      <selection activeCell="M21" sqref="M2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ht="15" customHeight="1" x14ac:dyDescent="0.25">
      <c r="A5" s="101" t="s">
        <v>1034</v>
      </c>
      <c r="B5" s="101"/>
      <c r="C5" s="101"/>
      <c r="D5" s="101"/>
      <c r="E5" s="104"/>
      <c r="F5" s="104"/>
      <c r="G5" s="10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46" t="s">
        <v>26</v>
      </c>
      <c r="B7" s="146" t="s">
        <v>27</v>
      </c>
      <c r="C7" s="146" t="s">
        <v>28</v>
      </c>
      <c r="D7" s="146" t="s">
        <v>29</v>
      </c>
      <c r="E7" s="146" t="s">
        <v>1010</v>
      </c>
      <c r="F7" s="146" t="s">
        <v>1011</v>
      </c>
      <c r="G7" s="146" t="s">
        <v>1008</v>
      </c>
      <c r="H7" s="146" t="s">
        <v>1009</v>
      </c>
    </row>
    <row r="8" spans="1:13" x14ac:dyDescent="0.25">
      <c r="A8" s="147" t="s">
        <v>1012</v>
      </c>
      <c r="B8" s="148" t="s">
        <v>1018</v>
      </c>
      <c r="C8" s="149" t="s">
        <v>354</v>
      </c>
      <c r="D8" s="150" t="s">
        <v>1020</v>
      </c>
      <c r="E8" s="150">
        <v>960</v>
      </c>
      <c r="F8" s="150"/>
      <c r="G8" s="150"/>
      <c r="H8" s="151">
        <f>G8/E8</f>
        <v>0</v>
      </c>
    </row>
    <row r="9" spans="1:13" x14ac:dyDescent="0.25">
      <c r="A9" s="147" t="s">
        <v>1013</v>
      </c>
      <c r="B9" s="148" t="s">
        <v>1018</v>
      </c>
      <c r="C9" s="149" t="s">
        <v>354</v>
      </c>
      <c r="D9" s="150" t="s">
        <v>1020</v>
      </c>
      <c r="E9" s="150">
        <v>960</v>
      </c>
      <c r="F9" s="154"/>
      <c r="G9" s="154"/>
      <c r="H9" s="155">
        <f t="shared" ref="H9:H14" si="0">G9/E9</f>
        <v>0</v>
      </c>
    </row>
    <row r="10" spans="1:13" x14ac:dyDescent="0.25">
      <c r="A10" s="147" t="s">
        <v>1014</v>
      </c>
      <c r="B10" s="148" t="s">
        <v>1018</v>
      </c>
      <c r="C10" s="149" t="s">
        <v>354</v>
      </c>
      <c r="D10" s="150" t="s">
        <v>1020</v>
      </c>
      <c r="E10" s="150">
        <v>960</v>
      </c>
      <c r="F10" s="154"/>
      <c r="G10" s="154"/>
      <c r="H10" s="155">
        <f t="shared" si="0"/>
        <v>0</v>
      </c>
    </row>
    <row r="11" spans="1:13" s="162" customFormat="1" x14ac:dyDescent="0.25">
      <c r="A11" s="147" t="s">
        <v>1015</v>
      </c>
      <c r="B11" s="152" t="s">
        <v>1019</v>
      </c>
      <c r="C11" s="149" t="s">
        <v>354</v>
      </c>
      <c r="D11" s="150" t="s">
        <v>1020</v>
      </c>
      <c r="E11" s="150">
        <v>960</v>
      </c>
      <c r="F11" s="154"/>
      <c r="G11" s="154"/>
      <c r="H11" s="155">
        <f t="shared" si="0"/>
        <v>0</v>
      </c>
    </row>
    <row r="12" spans="1:13" s="162" customFormat="1" x14ac:dyDescent="0.25">
      <c r="A12" s="147" t="s">
        <v>1016</v>
      </c>
      <c r="B12" s="152" t="s">
        <v>1019</v>
      </c>
      <c r="C12" s="149" t="s">
        <v>354</v>
      </c>
      <c r="D12" s="150" t="s">
        <v>1020</v>
      </c>
      <c r="E12" s="150">
        <v>960</v>
      </c>
      <c r="F12" s="150"/>
      <c r="G12" s="150"/>
      <c r="H12" s="155">
        <f t="shared" si="0"/>
        <v>0</v>
      </c>
    </row>
    <row r="13" spans="1:13" s="162" customFormat="1" x14ac:dyDescent="0.25">
      <c r="A13" s="147" t="s">
        <v>1017</v>
      </c>
      <c r="B13" s="152" t="s">
        <v>1019</v>
      </c>
      <c r="C13" s="149" t="s">
        <v>354</v>
      </c>
      <c r="D13" s="150" t="s">
        <v>1020</v>
      </c>
      <c r="E13" s="150">
        <v>960</v>
      </c>
      <c r="F13" s="154"/>
      <c r="G13" s="154"/>
      <c r="H13" s="155">
        <f t="shared" si="0"/>
        <v>0</v>
      </c>
    </row>
    <row r="14" spans="1:13" s="162" customFormat="1" x14ac:dyDescent="0.25">
      <c r="A14" s="156" t="s">
        <v>1024</v>
      </c>
      <c r="B14" s="152"/>
      <c r="C14" s="153"/>
      <c r="D14" s="154"/>
      <c r="E14" s="159">
        <f>SUM(E8:E13)</f>
        <v>5760</v>
      </c>
      <c r="F14" s="154"/>
      <c r="G14" s="159">
        <f>SUM(G8:G13)</f>
        <v>0</v>
      </c>
      <c r="H14" s="160">
        <f t="shared" si="0"/>
        <v>0</v>
      </c>
    </row>
    <row r="15" spans="1:13" ht="15.75" thickBot="1" x14ac:dyDescent="0.3">
      <c r="A15" s="163"/>
      <c r="B15" s="164"/>
      <c r="C15" s="165"/>
      <c r="D15" s="166"/>
      <c r="E15" s="167"/>
      <c r="F15" s="166"/>
      <c r="G15" s="167"/>
      <c r="H15" s="168"/>
    </row>
    <row r="16" spans="1:13" ht="20.100000000000001" customHeight="1" x14ac:dyDescent="0.25">
      <c r="A16" s="169"/>
      <c r="B16" s="170"/>
      <c r="C16" s="171"/>
      <c r="D16" s="171"/>
      <c r="E16" s="172"/>
      <c r="F16" s="171"/>
      <c r="G16" s="173"/>
      <c r="H16" s="173"/>
    </row>
    <row r="17" spans="1:12" ht="15" customHeight="1" x14ac:dyDescent="0.25">
      <c r="A17" s="101" t="s">
        <v>1035</v>
      </c>
      <c r="B17" s="101"/>
      <c r="C17" s="101"/>
      <c r="D17" s="101"/>
      <c r="E17" s="104"/>
      <c r="F17" s="104"/>
      <c r="G17" s="104"/>
      <c r="H17" s="12"/>
      <c r="I17" s="12"/>
      <c r="J17" s="12"/>
      <c r="K17" s="12"/>
      <c r="L17" s="12"/>
    </row>
    <row r="18" spans="1:12" ht="6.75" customHeight="1" thickBot="1" x14ac:dyDescent="0.3">
      <c r="A18" s="11"/>
      <c r="B18" s="11"/>
      <c r="C18" s="11"/>
      <c r="D18" s="11"/>
      <c r="E18" s="11"/>
      <c r="F18" s="11"/>
      <c r="G18" s="11"/>
      <c r="H18" s="12"/>
      <c r="I18" s="12"/>
      <c r="J18" s="12"/>
      <c r="K18" s="12"/>
      <c r="L18" s="12"/>
    </row>
    <row r="19" spans="1:12" ht="26.25" thickBot="1" x14ac:dyDescent="0.3">
      <c r="A19" s="146" t="s">
        <v>26</v>
      </c>
      <c r="B19" s="146" t="s">
        <v>27</v>
      </c>
      <c r="C19" s="146" t="s">
        <v>28</v>
      </c>
      <c r="D19" s="146" t="s">
        <v>29</v>
      </c>
      <c r="E19" s="146" t="s">
        <v>1010</v>
      </c>
      <c r="F19" s="146" t="s">
        <v>1011</v>
      </c>
      <c r="G19" s="146" t="s">
        <v>1008</v>
      </c>
      <c r="H19" s="146" t="s">
        <v>1009</v>
      </c>
    </row>
    <row r="20" spans="1:12" x14ac:dyDescent="0.25">
      <c r="A20" s="147" t="s">
        <v>1025</v>
      </c>
      <c r="B20" s="148" t="s">
        <v>723</v>
      </c>
      <c r="C20" s="149" t="s">
        <v>1026</v>
      </c>
      <c r="D20" s="150" t="s">
        <v>1027</v>
      </c>
      <c r="E20" s="150">
        <v>2400</v>
      </c>
      <c r="F20" s="150"/>
      <c r="G20" s="150"/>
      <c r="H20" s="151">
        <f>G20/E20</f>
        <v>0</v>
      </c>
    </row>
    <row r="21" spans="1:12" x14ac:dyDescent="0.25">
      <c r="A21" s="147" t="s">
        <v>1028</v>
      </c>
      <c r="B21" s="152" t="s">
        <v>825</v>
      </c>
      <c r="C21" s="149" t="s">
        <v>1032</v>
      </c>
      <c r="D21" s="150">
        <v>10</v>
      </c>
      <c r="E21" s="150">
        <v>350</v>
      </c>
      <c r="F21" s="154"/>
      <c r="G21" s="154"/>
      <c r="H21" s="155">
        <f t="shared" ref="H21:H25" si="1">G21/E21</f>
        <v>0</v>
      </c>
    </row>
    <row r="22" spans="1:12" x14ac:dyDescent="0.25">
      <c r="A22" s="147" t="s">
        <v>1029</v>
      </c>
      <c r="B22" s="152" t="s">
        <v>824</v>
      </c>
      <c r="C22" s="149" t="s">
        <v>1032</v>
      </c>
      <c r="D22" s="150">
        <v>10</v>
      </c>
      <c r="E22" s="150">
        <v>350</v>
      </c>
      <c r="F22" s="154"/>
      <c r="G22" s="154"/>
      <c r="H22" s="155">
        <f t="shared" si="1"/>
        <v>0</v>
      </c>
    </row>
    <row r="23" spans="1:12" s="162" customFormat="1" x14ac:dyDescent="0.25">
      <c r="A23" s="147" t="s">
        <v>1030</v>
      </c>
      <c r="B23" s="152" t="s">
        <v>826</v>
      </c>
      <c r="C23" s="149" t="s">
        <v>1032</v>
      </c>
      <c r="D23" s="150">
        <v>10</v>
      </c>
      <c r="E23" s="150">
        <v>350</v>
      </c>
      <c r="F23" s="154"/>
      <c r="G23" s="154"/>
      <c r="H23" s="155">
        <f t="shared" si="1"/>
        <v>0</v>
      </c>
    </row>
    <row r="24" spans="1:12" s="162" customFormat="1" x14ac:dyDescent="0.25">
      <c r="A24" s="147" t="s">
        <v>1031</v>
      </c>
      <c r="B24" s="148" t="s">
        <v>827</v>
      </c>
      <c r="C24" s="149" t="s">
        <v>1032</v>
      </c>
      <c r="D24" s="150">
        <v>10</v>
      </c>
      <c r="E24" s="150">
        <v>350</v>
      </c>
      <c r="F24" s="150"/>
      <c r="G24" s="150"/>
      <c r="H24" s="155">
        <f t="shared" si="1"/>
        <v>0</v>
      </c>
    </row>
    <row r="25" spans="1:12" s="162" customFormat="1" x14ac:dyDescent="0.25">
      <c r="A25" s="156" t="s">
        <v>1033</v>
      </c>
      <c r="B25" s="152"/>
      <c r="C25" s="149"/>
      <c r="D25" s="150"/>
      <c r="E25" s="159">
        <f>SUM(E20:E24)</f>
        <v>3800</v>
      </c>
      <c r="F25" s="154"/>
      <c r="G25" s="159">
        <f>SUM(G20:G24)</f>
        <v>0</v>
      </c>
      <c r="H25" s="160">
        <f t="shared" si="1"/>
        <v>0</v>
      </c>
    </row>
    <row r="26" spans="1:12" ht="15.75" thickBot="1" x14ac:dyDescent="0.3">
      <c r="A26" s="163"/>
      <c r="B26" s="164"/>
      <c r="C26" s="165"/>
      <c r="D26" s="166"/>
      <c r="E26" s="167"/>
      <c r="F26" s="166"/>
      <c r="G26" s="167"/>
      <c r="H26" s="168"/>
    </row>
    <row r="27" spans="1:12" ht="20.100000000000001" customHeight="1" x14ac:dyDescent="0.25">
      <c r="A27" s="174"/>
      <c r="B27" s="174"/>
      <c r="C27" s="175"/>
      <c r="D27" s="176"/>
      <c r="E27" s="176"/>
      <c r="F27" s="176"/>
      <c r="G27" s="176"/>
      <c r="H27" s="177"/>
    </row>
    <row r="28" spans="1:12" ht="20.100000000000001" customHeight="1" x14ac:dyDescent="0.25">
      <c r="A28" s="174"/>
      <c r="B28" s="174"/>
      <c r="C28" s="175"/>
      <c r="D28" s="176"/>
      <c r="E28" s="176"/>
      <c r="F28" s="176"/>
      <c r="G28" s="176"/>
      <c r="H28" s="177"/>
    </row>
    <row r="29" spans="1:12" ht="20.100000000000001" customHeight="1" x14ac:dyDescent="0.25">
      <c r="A29" s="174"/>
      <c r="B29" s="174"/>
      <c r="C29" s="175"/>
      <c r="D29" s="176"/>
      <c r="E29" s="176"/>
      <c r="F29" s="176"/>
      <c r="G29" s="176"/>
      <c r="H29" s="177"/>
    </row>
    <row r="30" spans="1:12" ht="20.100000000000001" customHeight="1" x14ac:dyDescent="0.25">
      <c r="A30" s="178"/>
      <c r="B30" s="178"/>
      <c r="C30" s="175"/>
      <c r="D30" s="176"/>
      <c r="E30" s="176"/>
      <c r="F30" s="176"/>
      <c r="G30" s="176"/>
      <c r="H30" s="177"/>
    </row>
    <row r="33" spans="1:8" x14ac:dyDescent="0.25">
      <c r="A33" s="179"/>
    </row>
    <row r="34" spans="1:8" x14ac:dyDescent="0.25">
      <c r="A34" s="169"/>
      <c r="B34" s="170"/>
      <c r="C34" s="171"/>
      <c r="D34" s="171"/>
      <c r="E34" s="172"/>
      <c r="F34" s="171"/>
      <c r="G34" s="173"/>
      <c r="H34" s="173"/>
    </row>
    <row r="35" spans="1:8" x14ac:dyDescent="0.25">
      <c r="A35" s="174"/>
      <c r="B35" s="174"/>
      <c r="C35" s="175"/>
      <c r="D35" s="176"/>
      <c r="E35" s="176"/>
      <c r="F35" s="176"/>
      <c r="G35" s="176"/>
      <c r="H35" s="177"/>
    </row>
    <row r="36" spans="1:8" x14ac:dyDescent="0.25">
      <c r="A36" s="178"/>
      <c r="B36" s="178"/>
      <c r="C36" s="175"/>
      <c r="D36" s="176"/>
      <c r="E36" s="176"/>
      <c r="F36" s="176"/>
      <c r="G36" s="176"/>
      <c r="H36" s="177"/>
    </row>
    <row r="37" spans="1:8" x14ac:dyDescent="0.25">
      <c r="A37" s="174"/>
      <c r="B37" s="174"/>
      <c r="C37" s="175"/>
      <c r="D37" s="176"/>
      <c r="E37" s="176"/>
      <c r="F37" s="176"/>
      <c r="G37" s="176"/>
      <c r="H37" s="177"/>
    </row>
    <row r="38" spans="1:8" x14ac:dyDescent="0.25">
      <c r="A38" s="174"/>
      <c r="B38" s="174"/>
      <c r="C38" s="175"/>
      <c r="D38" s="176"/>
      <c r="E38" s="176"/>
      <c r="F38" s="176"/>
      <c r="G38" s="176"/>
      <c r="H38" s="177"/>
    </row>
    <row r="39" spans="1:8" x14ac:dyDescent="0.25">
      <c r="A39" s="178"/>
      <c r="B39" s="178"/>
      <c r="C39" s="175"/>
      <c r="D39" s="176"/>
      <c r="E39" s="176"/>
      <c r="F39" s="176"/>
      <c r="G39" s="176"/>
      <c r="H39" s="177"/>
    </row>
    <row r="40" spans="1:8" x14ac:dyDescent="0.25">
      <c r="A40" s="174"/>
      <c r="B40" s="174"/>
      <c r="C40" s="175"/>
      <c r="D40" s="176"/>
      <c r="E40" s="176"/>
      <c r="F40" s="176"/>
      <c r="G40" s="176"/>
      <c r="H40" s="177"/>
    </row>
    <row r="42" spans="1:8" x14ac:dyDescent="0.25">
      <c r="A42" s="180"/>
    </row>
    <row r="43" spans="1:8" x14ac:dyDescent="0.25">
      <c r="A43" s="46"/>
    </row>
  </sheetData>
  <mergeCells count="6">
    <mergeCell ref="A1:H1"/>
    <mergeCell ref="A2:H2"/>
    <mergeCell ref="A3:H3"/>
    <mergeCell ref="A4:H4"/>
    <mergeCell ref="A5:D5"/>
    <mergeCell ref="A17:D17"/>
  </mergeCells>
  <phoneticPr fontId="2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D9EA-6FBB-438D-949F-B07376F8AB3E}">
  <sheetPr>
    <pageSetUpPr fitToPage="1"/>
  </sheetPr>
  <dimension ref="A1:M69"/>
  <sheetViews>
    <sheetView topLeftCell="A4" zoomScale="80" zoomScaleNormal="80" workbookViewId="0">
      <selection activeCell="G30" sqref="G30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1073</v>
      </c>
      <c r="B5" s="100"/>
      <c r="C5" s="100"/>
      <c r="D5" s="101" t="s">
        <v>1074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1071</v>
      </c>
      <c r="D9" s="191"/>
      <c r="E9" s="14"/>
      <c r="F9" s="19" t="s">
        <v>998</v>
      </c>
      <c r="G9" s="20">
        <v>600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772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1072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4.75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0.15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 t="s">
        <v>1075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/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4.75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10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1039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F42B-A4C4-4AF2-BABE-00F5D2B01DBF}">
  <sheetPr>
    <pageSetUpPr fitToPage="1"/>
  </sheetPr>
  <dimension ref="A1:K81"/>
  <sheetViews>
    <sheetView zoomScale="80" zoomScaleNormal="80" workbookViewId="0">
      <selection activeCell="D42" sqref="D4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</row>
    <row r="2" spans="1:11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</row>
    <row r="3" spans="1:11" ht="18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</row>
    <row r="4" spans="1:11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</row>
    <row r="5" spans="1:11" s="10" customFormat="1" ht="20.100000000000001" customHeight="1" x14ac:dyDescent="0.25">
      <c r="A5" s="76" t="s">
        <v>209</v>
      </c>
      <c r="B5" s="76"/>
      <c r="C5" s="76" t="s">
        <v>343</v>
      </c>
      <c r="D5" s="76"/>
      <c r="E5" s="76"/>
      <c r="F5" s="76"/>
      <c r="G5" s="76"/>
      <c r="H5" s="76"/>
      <c r="I5" s="9"/>
    </row>
    <row r="6" spans="1:11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</row>
    <row r="7" spans="1:11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1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1" s="8" customFormat="1" ht="20.100000000000001" customHeight="1" x14ac:dyDescent="0.2">
      <c r="A9" s="15" t="s">
        <v>7</v>
      </c>
      <c r="B9" s="54" t="s">
        <v>934</v>
      </c>
      <c r="C9" s="55"/>
      <c r="D9" s="56"/>
      <c r="E9" s="14"/>
      <c r="F9" s="19" t="s">
        <v>8</v>
      </c>
      <c r="G9" s="20">
        <v>200</v>
      </c>
      <c r="H9" s="21"/>
    </row>
    <row r="10" spans="1:11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1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1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175</v>
      </c>
      <c r="H12" s="21"/>
    </row>
    <row r="13" spans="1:11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1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3</v>
      </c>
      <c r="H14" s="21"/>
    </row>
    <row r="15" spans="1:11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1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3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63</v>
      </c>
      <c r="G20" s="14" t="s">
        <v>935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344</v>
      </c>
      <c r="B23" s="33" t="s">
        <v>352</v>
      </c>
      <c r="C23" s="34" t="s">
        <v>258</v>
      </c>
      <c r="D23" s="35">
        <v>6</v>
      </c>
      <c r="E23" s="35">
        <v>25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345</v>
      </c>
      <c r="B24" s="33" t="s">
        <v>350</v>
      </c>
      <c r="C24" s="34" t="s">
        <v>258</v>
      </c>
      <c r="D24" s="35">
        <v>6</v>
      </c>
      <c r="E24" s="35">
        <v>75</v>
      </c>
      <c r="F24" s="35"/>
      <c r="G24" s="35"/>
      <c r="H24" s="36">
        <f t="shared" ref="H24:H34" si="0">G24/E24</f>
        <v>0</v>
      </c>
      <c r="I24" s="37"/>
    </row>
    <row r="25" spans="1:9" s="8" customFormat="1" ht="20.100000000000001" customHeight="1" x14ac:dyDescent="0.2">
      <c r="A25" s="32" t="s">
        <v>346</v>
      </c>
      <c r="B25" s="33" t="s">
        <v>353</v>
      </c>
      <c r="C25" s="34" t="s">
        <v>258</v>
      </c>
      <c r="D25" s="35">
        <v>6</v>
      </c>
      <c r="E25" s="35">
        <v>25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347</v>
      </c>
      <c r="B26" s="33" t="s">
        <v>351</v>
      </c>
      <c r="C26" s="34" t="s">
        <v>258</v>
      </c>
      <c r="D26" s="35">
        <v>6</v>
      </c>
      <c r="E26" s="35">
        <v>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200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355</v>
      </c>
      <c r="B29" s="33" t="s">
        <v>76</v>
      </c>
      <c r="C29" s="33" t="s">
        <v>354</v>
      </c>
      <c r="D29" s="35"/>
      <c r="E29" s="35">
        <v>30</v>
      </c>
      <c r="F29" s="35"/>
      <c r="G29" s="35"/>
      <c r="H29" s="36">
        <f t="shared" ref="H29:H30" si="1">G29/E29</f>
        <v>0</v>
      </c>
      <c r="I29" s="37"/>
    </row>
    <row r="30" spans="1:9" s="8" customFormat="1" ht="20.100000000000001" customHeight="1" x14ac:dyDescent="0.2">
      <c r="A30" s="49" t="s">
        <v>388</v>
      </c>
      <c r="B30" s="33"/>
      <c r="C30" s="34"/>
      <c r="D30" s="35"/>
      <c r="E30" s="50">
        <f>SUM(E29)</f>
        <v>30</v>
      </c>
      <c r="F30" s="35"/>
      <c r="G30" s="50">
        <f>SUM(G29)</f>
        <v>0</v>
      </c>
      <c r="H30" s="51">
        <f t="shared" si="1"/>
        <v>0</v>
      </c>
      <c r="I30" s="37"/>
    </row>
    <row r="31" spans="1:9" s="8" customFormat="1" ht="20.100000000000001" customHeight="1" x14ac:dyDescent="0.2">
      <c r="A31" s="32"/>
      <c r="B31" s="33"/>
      <c r="C31" s="33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349</v>
      </c>
      <c r="B32" s="33" t="s">
        <v>351</v>
      </c>
      <c r="C32" s="33" t="s">
        <v>252</v>
      </c>
      <c r="D32" s="35">
        <v>6</v>
      </c>
      <c r="E32" s="35">
        <v>75</v>
      </c>
      <c r="F32" s="35"/>
      <c r="G32" s="35"/>
      <c r="H32" s="36"/>
      <c r="I32" s="37"/>
    </row>
    <row r="33" spans="1:9" s="8" customFormat="1" ht="20.100000000000001" customHeight="1" x14ac:dyDescent="0.2">
      <c r="A33" s="32" t="s">
        <v>348</v>
      </c>
      <c r="B33" s="33" t="s">
        <v>350</v>
      </c>
      <c r="C33" s="33" t="s">
        <v>252</v>
      </c>
      <c r="D33" s="35">
        <v>6</v>
      </c>
      <c r="E33" s="35">
        <v>100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49" t="s">
        <v>248</v>
      </c>
      <c r="B34" s="33"/>
      <c r="C34" s="34"/>
      <c r="D34" s="35"/>
      <c r="E34" s="50">
        <f>SUM(E31:E33)</f>
        <v>175</v>
      </c>
      <c r="F34" s="50"/>
      <c r="G34" s="50">
        <f>SUM(G31:G33)</f>
        <v>0</v>
      </c>
      <c r="H34" s="51">
        <f t="shared" si="0"/>
        <v>0</v>
      </c>
      <c r="I34" s="37"/>
    </row>
    <row r="35" spans="1:9" s="8" customFormat="1" ht="20.100000000000001" customHeight="1" thickBot="1" x14ac:dyDescent="0.25">
      <c r="A35" s="39"/>
      <c r="B35" s="40"/>
      <c r="C35" s="41"/>
      <c r="D35" s="42"/>
      <c r="E35" s="42"/>
      <c r="F35" s="42"/>
      <c r="G35" s="42"/>
      <c r="H35" s="27"/>
      <c r="I35" s="37"/>
    </row>
    <row r="36" spans="1:9" x14ac:dyDescent="0.25">
      <c r="A36" s="43"/>
      <c r="B36" s="43"/>
    </row>
    <row r="37" spans="1:9" x14ac:dyDescent="0.25">
      <c r="A37" s="43" t="s">
        <v>649</v>
      </c>
      <c r="B37" s="82" t="s">
        <v>701</v>
      </c>
      <c r="C37" s="82"/>
      <c r="D37" s="82"/>
      <c r="E37" s="82"/>
      <c r="F37" s="82"/>
      <c r="G37" s="82"/>
      <c r="H37" s="82"/>
    </row>
    <row r="38" spans="1:9" x14ac:dyDescent="0.25">
      <c r="A38" s="44"/>
      <c r="B38" s="82" t="s">
        <v>955</v>
      </c>
      <c r="C38" s="82"/>
      <c r="D38" s="82"/>
      <c r="E38" s="82"/>
      <c r="F38" s="82"/>
      <c r="G38" s="82"/>
      <c r="H38" s="82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5"/>
      <c r="B47" s="45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6"/>
      <c r="B61" s="46"/>
    </row>
    <row r="62" spans="1:2" x14ac:dyDescent="0.25">
      <c r="A62" s="46"/>
      <c r="B62" s="46"/>
    </row>
    <row r="78" spans="1:2" x14ac:dyDescent="0.25">
      <c r="A78" s="47"/>
      <c r="B78" s="47"/>
    </row>
    <row r="79" spans="1:2" x14ac:dyDescent="0.25">
      <c r="A79" s="46"/>
      <c r="B79" s="46"/>
    </row>
    <row r="80" spans="1:2" x14ac:dyDescent="0.25">
      <c r="A80" s="43"/>
      <c r="B80" s="43"/>
    </row>
    <row r="81" spans="1:2" x14ac:dyDescent="0.25">
      <c r="A81" s="44"/>
      <c r="B81" s="44"/>
    </row>
  </sheetData>
  <mergeCells count="23">
    <mergeCell ref="B37:H37"/>
    <mergeCell ref="B38:H38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8" max="16383" man="1"/>
  </rowBreaks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2F63-3041-4DA0-BDEB-29D72CF22EC3}">
  <sheetPr>
    <pageSetUpPr fitToPage="1"/>
  </sheetPr>
  <dimension ref="A1:M69"/>
  <sheetViews>
    <sheetView zoomScale="80" zoomScaleNormal="80" workbookViewId="0">
      <selection activeCell="H24" sqref="H24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1076</v>
      </c>
      <c r="B5" s="100"/>
      <c r="C5" s="100"/>
      <c r="D5" s="101" t="s">
        <v>1077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1071</v>
      </c>
      <c r="D9" s="191"/>
      <c r="E9" s="14"/>
      <c r="F9" s="19" t="s">
        <v>998</v>
      </c>
      <c r="G9" s="20">
        <v>600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772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1072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4.75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0.15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 t="s">
        <v>1075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/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4.75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10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1039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AFBD-F6FB-4757-A946-D66AF8F8E81D}">
  <sheetPr>
    <pageSetUpPr fitToPage="1"/>
  </sheetPr>
  <dimension ref="A1:M69"/>
  <sheetViews>
    <sheetView topLeftCell="A4" zoomScale="80" zoomScaleNormal="80" workbookViewId="0">
      <selection activeCell="D6" sqref="D6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1078</v>
      </c>
      <c r="B5" s="100"/>
      <c r="C5" s="100"/>
      <c r="D5" s="101" t="s">
        <v>1079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1071</v>
      </c>
      <c r="D9" s="191"/>
      <c r="E9" s="14"/>
      <c r="F9" s="19" t="s">
        <v>998</v>
      </c>
      <c r="G9" s="20">
        <v>600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772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1072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4.75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0.15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 t="s">
        <v>1075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/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4.75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10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1039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77B7-5A0E-44E7-BE56-C09FFB16D974}">
  <sheetPr>
    <pageSetUpPr fitToPage="1"/>
  </sheetPr>
  <dimension ref="A1:M69"/>
  <sheetViews>
    <sheetView zoomScale="80" zoomScaleNormal="80" workbookViewId="0">
      <selection activeCell="C27" sqref="C2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1081</v>
      </c>
      <c r="B5" s="100"/>
      <c r="C5" s="100"/>
      <c r="D5" s="101" t="s">
        <v>1080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1071</v>
      </c>
      <c r="D9" s="191"/>
      <c r="E9" s="14"/>
      <c r="F9" s="19" t="s">
        <v>998</v>
      </c>
      <c r="G9" s="20">
        <v>600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772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1072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4.75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0.15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 t="s">
        <v>1075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/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4.75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10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1039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0BB8-D3B1-4C6F-A08C-47D6A8CB85D5}">
  <sheetPr>
    <pageSetUpPr fitToPage="1"/>
  </sheetPr>
  <dimension ref="A1:M63"/>
  <sheetViews>
    <sheetView zoomScale="80" zoomScaleNormal="80" workbookViewId="0">
      <selection activeCell="D31" sqref="D3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1082</v>
      </c>
      <c r="B5" s="100"/>
      <c r="C5" s="100"/>
      <c r="D5" s="101" t="s">
        <v>1083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1023</v>
      </c>
      <c r="D9" s="191"/>
      <c r="E9" s="14"/>
      <c r="F9" s="19" t="s">
        <v>998</v>
      </c>
      <c r="G9" s="20">
        <v>1500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609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1088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8.8000000000000007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0.13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>
        <v>0.75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>
        <v>1140</v>
      </c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8.8000000000000007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x14ac:dyDescent="0.25">
      <c r="A23" s="44"/>
      <c r="B23" s="44"/>
    </row>
    <row r="24" spans="1:9" x14ac:dyDescent="0.25">
      <c r="A24" s="44"/>
      <c r="B24" s="44"/>
    </row>
    <row r="25" spans="1:9" x14ac:dyDescent="0.25">
      <c r="A25" s="44"/>
      <c r="B25" s="44"/>
    </row>
    <row r="26" spans="1:9" x14ac:dyDescent="0.25">
      <c r="A26" s="44"/>
      <c r="B26" s="44"/>
    </row>
    <row r="27" spans="1:9" x14ac:dyDescent="0.25">
      <c r="A27" s="44"/>
      <c r="B27" s="44"/>
    </row>
    <row r="28" spans="1:9" x14ac:dyDescent="0.25">
      <c r="A28" s="44"/>
      <c r="B28" s="44"/>
    </row>
    <row r="29" spans="1:9" x14ac:dyDescent="0.25">
      <c r="A29" s="45"/>
      <c r="B29" s="45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6"/>
      <c r="B43" s="46"/>
    </row>
    <row r="44" spans="1:2" x14ac:dyDescent="0.25">
      <c r="A44" s="46"/>
      <c r="B44" s="46"/>
    </row>
    <row r="60" spans="1:2" x14ac:dyDescent="0.25">
      <c r="A60" s="47"/>
      <c r="B60" s="47"/>
    </row>
    <row r="61" spans="1:2" x14ac:dyDescent="0.25">
      <c r="A61" s="46"/>
      <c r="B61" s="46"/>
    </row>
    <row r="62" spans="1:2" x14ac:dyDescent="0.25">
      <c r="A62" s="43"/>
      <c r="B62" s="43"/>
    </row>
    <row r="63" spans="1:2" x14ac:dyDescent="0.25">
      <c r="A63" s="44" t="s">
        <v>1039</v>
      </c>
      <c r="B63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F7E8-95C6-4081-B4D7-90E4DAE345F1}">
  <sheetPr>
    <pageSetUpPr fitToPage="1"/>
  </sheetPr>
  <dimension ref="A1:M58"/>
  <sheetViews>
    <sheetView zoomScale="80" zoomScaleNormal="80" workbookViewId="0">
      <selection activeCell="A4" sqref="A4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1084</v>
      </c>
      <c r="B5" s="100"/>
      <c r="C5" s="100"/>
      <c r="D5" s="101" t="s">
        <v>1085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1086</v>
      </c>
      <c r="D9" s="191"/>
      <c r="E9" s="14"/>
      <c r="F9" s="19" t="s">
        <v>998</v>
      </c>
      <c r="G9" s="20">
        <v>150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1384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1072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0.45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0.38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 t="s">
        <v>1087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/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0.45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x14ac:dyDescent="0.25">
      <c r="A23" s="44"/>
      <c r="B23" s="44"/>
    </row>
    <row r="24" spans="1:9" x14ac:dyDescent="0.25">
      <c r="A24" s="45"/>
      <c r="B24" s="45"/>
    </row>
    <row r="25" spans="1:9" x14ac:dyDescent="0.25">
      <c r="A25" s="43"/>
      <c r="B25" s="43"/>
    </row>
    <row r="26" spans="1:9" x14ac:dyDescent="0.25">
      <c r="A26" s="43"/>
      <c r="B26" s="43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6"/>
      <c r="B38" s="46"/>
    </row>
    <row r="39" spans="1:2" x14ac:dyDescent="0.25">
      <c r="A39" s="46"/>
      <c r="B39" s="46"/>
    </row>
    <row r="55" spans="1:2" x14ac:dyDescent="0.25">
      <c r="A55" s="47"/>
      <c r="B55" s="47"/>
    </row>
    <row r="56" spans="1:2" x14ac:dyDescent="0.25">
      <c r="A56" s="46"/>
      <c r="B56" s="46"/>
    </row>
    <row r="57" spans="1:2" x14ac:dyDescent="0.25">
      <c r="A57" s="43"/>
      <c r="B57" s="43"/>
    </row>
    <row r="58" spans="1:2" x14ac:dyDescent="0.25">
      <c r="A58" s="44" t="s">
        <v>1039</v>
      </c>
      <c r="B58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7808-F41D-4017-8EAA-2C332962BF81}">
  <sheetPr>
    <pageSetUpPr fitToPage="1"/>
  </sheetPr>
  <dimension ref="A1:M64"/>
  <sheetViews>
    <sheetView zoomScale="80" zoomScaleNormal="80" workbookViewId="0">
      <selection activeCell="A2" sqref="A2:H2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1090</v>
      </c>
      <c r="B5" s="100"/>
      <c r="C5" s="100"/>
      <c r="D5" s="101" t="s">
        <v>1089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1092</v>
      </c>
      <c r="D9" s="191"/>
      <c r="E9" s="14"/>
      <c r="F9" s="19" t="s">
        <v>998</v>
      </c>
      <c r="G9" s="20">
        <v>800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1565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1091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2.85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0.64700000000000002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>
        <v>0.25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>
        <v>1725</v>
      </c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2.85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x14ac:dyDescent="0.25">
      <c r="A23" s="43"/>
      <c r="B23" s="43"/>
    </row>
    <row r="24" spans="1:9" x14ac:dyDescent="0.25">
      <c r="A24" s="44"/>
      <c r="B24" s="44"/>
    </row>
    <row r="25" spans="1:9" x14ac:dyDescent="0.25">
      <c r="A25" s="44"/>
      <c r="B25" s="44"/>
    </row>
    <row r="26" spans="1:9" x14ac:dyDescent="0.25">
      <c r="A26" s="44"/>
      <c r="B26" s="44"/>
    </row>
    <row r="27" spans="1:9" x14ac:dyDescent="0.25">
      <c r="A27" s="44"/>
      <c r="B27" s="44"/>
    </row>
    <row r="28" spans="1:9" x14ac:dyDescent="0.25">
      <c r="A28" s="44"/>
      <c r="B28" s="44"/>
    </row>
    <row r="29" spans="1:9" x14ac:dyDescent="0.25">
      <c r="A29" s="44"/>
      <c r="B29" s="44"/>
    </row>
    <row r="30" spans="1:9" x14ac:dyDescent="0.25">
      <c r="A30" s="45"/>
      <c r="B30" s="45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6"/>
      <c r="B44" s="46"/>
    </row>
    <row r="45" spans="1:2" x14ac:dyDescent="0.25">
      <c r="A45" s="46"/>
      <c r="B45" s="46"/>
    </row>
    <row r="61" spans="1:2" x14ac:dyDescent="0.25">
      <c r="A61" s="47"/>
      <c r="B61" s="47"/>
    </row>
    <row r="62" spans="1:2" x14ac:dyDescent="0.25">
      <c r="A62" s="46"/>
      <c r="B62" s="46"/>
    </row>
    <row r="63" spans="1:2" x14ac:dyDescent="0.25">
      <c r="A63" s="43"/>
      <c r="B63" s="43"/>
    </row>
    <row r="64" spans="1:2" x14ac:dyDescent="0.25">
      <c r="A64" s="44" t="s">
        <v>1039</v>
      </c>
      <c r="B64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F3EA-C772-4483-B54E-0B9F50082BB8}">
  <sheetPr>
    <pageSetUpPr fitToPage="1"/>
  </sheetPr>
  <dimension ref="A1:M71"/>
  <sheetViews>
    <sheetView zoomScale="80" zoomScaleNormal="80" workbookViewId="0">
      <selection activeCell="I8" sqref="I8"/>
    </sheetView>
  </sheetViews>
  <sheetFormatPr defaultColWidth="9.140625" defaultRowHeight="15" x14ac:dyDescent="0.25"/>
  <cols>
    <col min="1" max="1" width="12.570312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99"/>
      <c r="B4" s="99"/>
      <c r="C4" s="99"/>
      <c r="D4" s="99"/>
      <c r="E4" s="99"/>
      <c r="F4" s="99"/>
      <c r="G4" s="99"/>
      <c r="H4" s="99"/>
      <c r="I4" s="8"/>
      <c r="J4" s="8"/>
      <c r="K4" s="8"/>
      <c r="L4" s="8"/>
    </row>
    <row r="5" spans="1:13" ht="18" x14ac:dyDescent="0.25">
      <c r="A5" s="100" t="s">
        <v>1095</v>
      </c>
      <c r="B5" s="100"/>
      <c r="C5" s="100"/>
      <c r="D5" s="101" t="s">
        <v>1096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" customHeight="1" x14ac:dyDescent="0.25">
      <c r="A7" s="184" t="s">
        <v>1</v>
      </c>
      <c r="B7" s="185"/>
      <c r="C7" s="185"/>
      <c r="D7" s="186"/>
      <c r="E7" s="14"/>
      <c r="F7" s="184" t="s">
        <v>944</v>
      </c>
      <c r="G7" s="185"/>
      <c r="H7" s="186"/>
      <c r="I7" s="103"/>
    </row>
    <row r="8" spans="1:13" s="133" customFormat="1" ht="18.75" x14ac:dyDescent="0.3">
      <c r="A8" s="189" t="s">
        <v>3</v>
      </c>
      <c r="B8" s="190"/>
      <c r="C8" s="54" t="s">
        <v>1022</v>
      </c>
      <c r="D8" s="191"/>
      <c r="E8" s="14"/>
      <c r="F8" s="19" t="s">
        <v>999</v>
      </c>
      <c r="G8" s="54"/>
      <c r="H8" s="191"/>
      <c r="I8" s="103"/>
    </row>
    <row r="9" spans="1:13" s="133" customFormat="1" ht="18.75" x14ac:dyDescent="0.3">
      <c r="A9" s="189" t="s">
        <v>7</v>
      </c>
      <c r="B9" s="190"/>
      <c r="C9" s="54" t="s">
        <v>1097</v>
      </c>
      <c r="D9" s="191"/>
      <c r="E9" s="14"/>
      <c r="F9" s="19" t="s">
        <v>1001</v>
      </c>
      <c r="G9" s="54"/>
      <c r="H9" s="191"/>
      <c r="I9" s="103"/>
    </row>
    <row r="10" spans="1:13" s="133" customFormat="1" ht="18.75" x14ac:dyDescent="0.3">
      <c r="A10" s="189" t="s">
        <v>9</v>
      </c>
      <c r="B10" s="190"/>
      <c r="C10" s="54"/>
      <c r="D10" s="191"/>
      <c r="E10" s="14"/>
      <c r="F10" s="19" t="s">
        <v>1002</v>
      </c>
      <c r="G10" s="54"/>
      <c r="H10" s="191"/>
      <c r="I10" s="103"/>
    </row>
    <row r="11" spans="1:13" s="133" customFormat="1" ht="19.5" thickBot="1" x14ac:dyDescent="0.35">
      <c r="A11" s="192" t="s">
        <v>28</v>
      </c>
      <c r="B11" s="193"/>
      <c r="C11" s="57" t="s">
        <v>1064</v>
      </c>
      <c r="D11" s="194"/>
      <c r="E11" s="14"/>
      <c r="F11" s="19" t="s">
        <v>1093</v>
      </c>
      <c r="G11" s="54"/>
      <c r="H11" s="19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19" t="s">
        <v>947</v>
      </c>
      <c r="G12" s="54"/>
      <c r="H12" s="19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19" t="s">
        <v>1094</v>
      </c>
      <c r="G13" s="54"/>
      <c r="H13" s="191"/>
      <c r="I13" s="103"/>
    </row>
    <row r="14" spans="1:13" s="133" customFormat="1" ht="19.5" thickBot="1" x14ac:dyDescent="0.35">
      <c r="A14" s="205" t="s">
        <v>15</v>
      </c>
      <c r="B14" s="206"/>
      <c r="C14" s="54"/>
      <c r="D14" s="191"/>
      <c r="E14" s="14"/>
      <c r="F14" s="28" t="s">
        <v>1004</v>
      </c>
      <c r="G14" s="57"/>
      <c r="H14" s="194"/>
      <c r="I14" s="103"/>
    </row>
    <row r="15" spans="1:13" s="133" customFormat="1" ht="19.5" thickBot="1" x14ac:dyDescent="0.35">
      <c r="A15" s="205" t="s">
        <v>1037</v>
      </c>
      <c r="B15" s="206"/>
      <c r="C15" s="207"/>
      <c r="D15" s="198"/>
      <c r="E15" s="14"/>
      <c r="F15" s="208"/>
      <c r="G15" s="208"/>
      <c r="H15" s="208"/>
      <c r="I15" s="103"/>
    </row>
    <row r="16" spans="1:13" s="133" customFormat="1" ht="19.5" thickBot="1" x14ac:dyDescent="0.35">
      <c r="A16" s="205" t="s">
        <v>17</v>
      </c>
      <c r="B16" s="206"/>
      <c r="C16" s="207">
        <v>2</v>
      </c>
      <c r="D16" s="198"/>
      <c r="E16" s="14"/>
      <c r="F16" s="209" t="s">
        <v>2</v>
      </c>
      <c r="G16" s="210"/>
      <c r="H16" s="211"/>
      <c r="I16" s="103"/>
    </row>
    <row r="17" spans="1:9" s="133" customFormat="1" ht="18.75" customHeight="1" thickBot="1" x14ac:dyDescent="0.35">
      <c r="A17" s="205" t="s">
        <v>19</v>
      </c>
      <c r="B17" s="206"/>
      <c r="C17" s="207">
        <v>1725</v>
      </c>
      <c r="D17" s="198"/>
      <c r="E17" s="14"/>
      <c r="F17" s="212" t="s">
        <v>4</v>
      </c>
      <c r="G17" s="17" t="s">
        <v>5</v>
      </c>
      <c r="H17" s="18" t="s">
        <v>6</v>
      </c>
      <c r="I17" s="103"/>
    </row>
    <row r="18" spans="1:9" s="133" customFormat="1" ht="18.75" x14ac:dyDescent="0.3">
      <c r="A18" s="205" t="s">
        <v>21</v>
      </c>
      <c r="B18" s="206"/>
      <c r="C18" s="207">
        <v>3</v>
      </c>
      <c r="D18" s="198"/>
      <c r="E18" s="14"/>
      <c r="F18" s="213" t="s">
        <v>998</v>
      </c>
      <c r="G18" s="214">
        <v>4800</v>
      </c>
      <c r="H18" s="215"/>
      <c r="I18" s="103"/>
    </row>
    <row r="19" spans="1:9" s="133" customFormat="1" ht="18.75" x14ac:dyDescent="0.3">
      <c r="A19" s="205" t="s">
        <v>23</v>
      </c>
      <c r="B19" s="206"/>
      <c r="C19" s="207">
        <v>460</v>
      </c>
      <c r="D19" s="198"/>
      <c r="E19" s="14"/>
      <c r="F19" s="213" t="s">
        <v>1036</v>
      </c>
      <c r="G19" s="214">
        <v>1011</v>
      </c>
      <c r="H19" s="215"/>
      <c r="I19" s="103"/>
    </row>
    <row r="20" spans="1:9" s="133" customFormat="1" ht="18.75" x14ac:dyDescent="0.3">
      <c r="A20" s="205" t="s">
        <v>25</v>
      </c>
      <c r="B20" s="206"/>
      <c r="C20" s="207">
        <v>3.4</v>
      </c>
      <c r="D20" s="198"/>
      <c r="E20" s="14"/>
      <c r="F20" s="213" t="s">
        <v>14</v>
      </c>
      <c r="G20" s="214">
        <v>460</v>
      </c>
      <c r="H20" s="215"/>
      <c r="I20" s="103"/>
    </row>
    <row r="21" spans="1:9" s="133" customFormat="1" ht="19.5" thickBot="1" x14ac:dyDescent="0.35">
      <c r="A21" s="216" t="s">
        <v>1038</v>
      </c>
      <c r="B21" s="217"/>
      <c r="C21" s="218"/>
      <c r="D21" s="202"/>
      <c r="E21" s="14"/>
      <c r="F21" s="213" t="s">
        <v>16</v>
      </c>
      <c r="G21" s="214">
        <v>3.4</v>
      </c>
      <c r="H21" s="215"/>
      <c r="I21" s="103"/>
    </row>
    <row r="22" spans="1:9" s="133" customFormat="1" ht="18.75" x14ac:dyDescent="0.3">
      <c r="A22" s="219"/>
      <c r="B22" s="220"/>
      <c r="C22" s="220"/>
      <c r="D22" s="220"/>
      <c r="E22" s="14"/>
      <c r="F22" s="213" t="s">
        <v>18</v>
      </c>
      <c r="G22" s="214"/>
      <c r="H22" s="215"/>
      <c r="I22" s="103"/>
    </row>
    <row r="23" spans="1:9" s="133" customFormat="1" ht="18.75" x14ac:dyDescent="0.3">
      <c r="A23" s="219"/>
      <c r="B23" s="220"/>
      <c r="C23" s="220"/>
      <c r="D23" s="220"/>
      <c r="E23" s="14"/>
      <c r="F23" s="213" t="s">
        <v>22</v>
      </c>
      <c r="G23" s="214">
        <v>1</v>
      </c>
      <c r="H23" s="215"/>
      <c r="I23" s="103"/>
    </row>
    <row r="24" spans="1:9" s="133" customFormat="1" ht="19.5" thickBot="1" x14ac:dyDescent="0.35">
      <c r="A24" s="219"/>
      <c r="B24" s="220"/>
      <c r="C24" s="220"/>
      <c r="D24" s="220"/>
      <c r="E24" s="14"/>
      <c r="F24" s="221" t="s">
        <v>1003</v>
      </c>
      <c r="G24" s="222"/>
      <c r="H24" s="223"/>
      <c r="I24" s="103"/>
    </row>
    <row r="25" spans="1:9" s="133" customFormat="1" ht="18.75" x14ac:dyDescent="0.3">
      <c r="A25" s="14"/>
      <c r="B25" s="14"/>
      <c r="C25" s="14"/>
      <c r="D25" s="14"/>
      <c r="E25" s="14"/>
      <c r="F25" s="14"/>
      <c r="G25" s="14"/>
      <c r="H25" s="14"/>
      <c r="I25" s="103"/>
    </row>
    <row r="26" spans="1:9" x14ac:dyDescent="0.25">
      <c r="A26" s="43"/>
      <c r="B26" s="43"/>
    </row>
    <row r="27" spans="1:9" x14ac:dyDescent="0.25">
      <c r="A27" s="43"/>
      <c r="B27" s="43"/>
    </row>
    <row r="28" spans="1:9" x14ac:dyDescent="0.25">
      <c r="A28" s="44"/>
      <c r="B28" s="44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5"/>
      <c r="B37" s="45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6"/>
      <c r="B51" s="46"/>
    </row>
    <row r="52" spans="1:2" x14ac:dyDescent="0.25">
      <c r="A52" s="46"/>
      <c r="B52" s="46"/>
    </row>
    <row r="68" spans="1:2" x14ac:dyDescent="0.25">
      <c r="A68" s="47"/>
      <c r="B68" s="47"/>
    </row>
    <row r="69" spans="1:2" x14ac:dyDescent="0.25">
      <c r="A69" s="46"/>
      <c r="B69" s="46"/>
    </row>
    <row r="70" spans="1:2" x14ac:dyDescent="0.25">
      <c r="A70" s="43"/>
      <c r="B70" s="43"/>
    </row>
    <row r="71" spans="1:2" x14ac:dyDescent="0.25">
      <c r="A71" s="44" t="s">
        <v>1039</v>
      </c>
      <c r="B71" s="44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F228-23AB-4FF5-8C5D-80E18676265E}">
  <sheetPr>
    <pageSetUpPr fitToPage="1"/>
  </sheetPr>
  <dimension ref="A1:M75"/>
  <sheetViews>
    <sheetView zoomScale="80" zoomScaleNormal="80" workbookViewId="0">
      <selection activeCell="A3" sqref="A3:H3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0" t="s">
        <v>1098</v>
      </c>
      <c r="B5" s="100"/>
      <c r="C5" s="100"/>
      <c r="D5" s="101" t="s">
        <v>1099</v>
      </c>
      <c r="E5" s="101"/>
      <c r="F5" s="101"/>
      <c r="G5" s="101"/>
      <c r="H5" s="101"/>
      <c r="I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.75" thickBot="1" x14ac:dyDescent="0.3">
      <c r="A7" s="184" t="s">
        <v>1</v>
      </c>
      <c r="B7" s="185"/>
      <c r="C7" s="185"/>
      <c r="D7" s="186"/>
      <c r="E7" s="14"/>
      <c r="F7" s="187" t="s">
        <v>2</v>
      </c>
      <c r="G7" s="71"/>
      <c r="H7" s="188"/>
      <c r="I7" s="103"/>
    </row>
    <row r="8" spans="1:13" s="133" customFormat="1" ht="19.5" thickBot="1" x14ac:dyDescent="0.35">
      <c r="A8" s="189" t="s">
        <v>3</v>
      </c>
      <c r="B8" s="190"/>
      <c r="C8" s="55" t="s">
        <v>1022</v>
      </c>
      <c r="D8" s="191"/>
      <c r="E8" s="14"/>
      <c r="F8" s="16" t="s">
        <v>4</v>
      </c>
      <c r="G8" s="17" t="s">
        <v>5</v>
      </c>
      <c r="H8" s="18" t="s">
        <v>6</v>
      </c>
      <c r="I8" s="103"/>
    </row>
    <row r="9" spans="1:13" s="133" customFormat="1" ht="18.75" x14ac:dyDescent="0.3">
      <c r="A9" s="189" t="s">
        <v>7</v>
      </c>
      <c r="B9" s="190"/>
      <c r="C9" s="55" t="s">
        <v>1092</v>
      </c>
      <c r="D9" s="191"/>
      <c r="E9" s="14"/>
      <c r="F9" s="19" t="s">
        <v>998</v>
      </c>
      <c r="G9" s="20">
        <v>600</v>
      </c>
      <c r="H9" s="21"/>
      <c r="I9" s="103"/>
    </row>
    <row r="10" spans="1:13" s="133" customFormat="1" ht="18.75" x14ac:dyDescent="0.3">
      <c r="A10" s="189" t="s">
        <v>9</v>
      </c>
      <c r="B10" s="190"/>
      <c r="C10" s="55"/>
      <c r="D10" s="191"/>
      <c r="E10" s="14"/>
      <c r="F10" s="23" t="s">
        <v>1036</v>
      </c>
      <c r="G10" s="20">
        <v>1363</v>
      </c>
      <c r="H10" s="21"/>
      <c r="I10" s="103"/>
    </row>
    <row r="11" spans="1:13" s="133" customFormat="1" ht="19.5" customHeight="1" thickBot="1" x14ac:dyDescent="0.35">
      <c r="A11" s="192" t="s">
        <v>28</v>
      </c>
      <c r="B11" s="193"/>
      <c r="C11" s="58" t="s">
        <v>1064</v>
      </c>
      <c r="D11" s="194"/>
      <c r="E11" s="14"/>
      <c r="F11" s="23" t="s">
        <v>14</v>
      </c>
      <c r="G11" s="20">
        <v>115</v>
      </c>
      <c r="H11" s="21"/>
      <c r="I11" s="103"/>
    </row>
    <row r="12" spans="1:13" s="133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2.85</v>
      </c>
      <c r="H12" s="21"/>
      <c r="I12" s="103"/>
    </row>
    <row r="13" spans="1:13" s="133" customFormat="1" ht="18.75" x14ac:dyDescent="0.3">
      <c r="A13" s="184" t="s">
        <v>13</v>
      </c>
      <c r="B13" s="185"/>
      <c r="C13" s="185"/>
      <c r="D13" s="186"/>
      <c r="E13" s="14"/>
      <c r="F13" s="23" t="s">
        <v>18</v>
      </c>
      <c r="G13" s="20"/>
      <c r="H13" s="21"/>
      <c r="I13" s="103"/>
    </row>
    <row r="14" spans="1:13" s="133" customFormat="1" ht="18.75" x14ac:dyDescent="0.3">
      <c r="A14" s="195" t="s">
        <v>15</v>
      </c>
      <c r="B14" s="196"/>
      <c r="C14" s="55"/>
      <c r="D14" s="191"/>
      <c r="E14" s="14"/>
      <c r="F14" s="23" t="s">
        <v>22</v>
      </c>
      <c r="G14" s="20">
        <v>0.60299999999999998</v>
      </c>
      <c r="H14" s="21"/>
      <c r="I14" s="103"/>
    </row>
    <row r="15" spans="1:13" s="133" customFormat="1" ht="19.5" thickBot="1" x14ac:dyDescent="0.35">
      <c r="A15" s="195" t="s">
        <v>1037</v>
      </c>
      <c r="B15" s="196"/>
      <c r="C15" s="197"/>
      <c r="D15" s="198"/>
      <c r="E15" s="14"/>
      <c r="F15" s="25"/>
      <c r="G15" s="26"/>
      <c r="H15" s="27"/>
      <c r="I15" s="103"/>
    </row>
    <row r="16" spans="1:13" s="133" customFormat="1" ht="18.75" x14ac:dyDescent="0.3">
      <c r="A16" s="195" t="s">
        <v>17</v>
      </c>
      <c r="B16" s="196"/>
      <c r="C16" s="197">
        <v>0.25</v>
      </c>
      <c r="D16" s="198"/>
      <c r="E16" s="14"/>
      <c r="F16" s="14"/>
      <c r="G16" s="14"/>
      <c r="H16" s="14"/>
      <c r="I16" s="103"/>
    </row>
    <row r="17" spans="1:9" s="133" customFormat="1" ht="18.75" x14ac:dyDescent="0.3">
      <c r="A17" s="195" t="s">
        <v>19</v>
      </c>
      <c r="B17" s="196"/>
      <c r="C17" s="197">
        <v>1725</v>
      </c>
      <c r="D17" s="198"/>
      <c r="E17" s="14"/>
      <c r="F17" s="14"/>
      <c r="G17" s="14"/>
      <c r="H17" s="14"/>
      <c r="I17" s="103"/>
    </row>
    <row r="18" spans="1:9" s="133" customFormat="1" ht="18.75" x14ac:dyDescent="0.3">
      <c r="A18" s="195" t="s">
        <v>21</v>
      </c>
      <c r="B18" s="196"/>
      <c r="C18" s="197">
        <v>1</v>
      </c>
      <c r="D18" s="198"/>
      <c r="E18" s="14"/>
      <c r="F18" s="14"/>
      <c r="G18" s="14"/>
      <c r="H18" s="14"/>
      <c r="I18" s="103"/>
    </row>
    <row r="19" spans="1:9" s="133" customFormat="1" ht="18.75" x14ac:dyDescent="0.3">
      <c r="A19" s="195" t="s">
        <v>23</v>
      </c>
      <c r="B19" s="196"/>
      <c r="C19" s="197">
        <v>115</v>
      </c>
      <c r="D19" s="198"/>
      <c r="E19" s="14"/>
      <c r="F19" s="14"/>
      <c r="G19" s="14"/>
      <c r="H19" s="14"/>
      <c r="I19" s="103"/>
    </row>
    <row r="20" spans="1:9" s="133" customFormat="1" ht="18.75" x14ac:dyDescent="0.3">
      <c r="A20" s="195" t="s">
        <v>25</v>
      </c>
      <c r="B20" s="196"/>
      <c r="C20" s="197">
        <v>2.85</v>
      </c>
      <c r="D20" s="198"/>
      <c r="E20" s="14"/>
      <c r="F20" s="14"/>
      <c r="G20" s="14"/>
      <c r="H20" s="14"/>
      <c r="I20" s="103"/>
    </row>
    <row r="21" spans="1:9" s="133" customFormat="1" ht="19.5" thickBot="1" x14ac:dyDescent="0.35">
      <c r="A21" s="199" t="s">
        <v>1038</v>
      </c>
      <c r="B21" s="200"/>
      <c r="C21" s="201"/>
      <c r="D21" s="202"/>
      <c r="E21" s="14"/>
      <c r="F21" s="14"/>
      <c r="G21" s="14"/>
      <c r="H21" s="14"/>
      <c r="I21" s="103"/>
    </row>
    <row r="22" spans="1:9" s="133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103"/>
    </row>
    <row r="23" spans="1:9" s="133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103"/>
    </row>
    <row r="24" spans="1:9" s="133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1006</v>
      </c>
      <c r="F24" s="30" t="s">
        <v>1007</v>
      </c>
      <c r="G24" s="30" t="s">
        <v>1008</v>
      </c>
      <c r="H24" s="13" t="s">
        <v>1009</v>
      </c>
    </row>
    <row r="25" spans="1:9" s="133" customFormat="1" ht="16.5" x14ac:dyDescent="0.3">
      <c r="A25" s="134" t="s">
        <v>1065</v>
      </c>
      <c r="B25" s="135" t="s">
        <v>1101</v>
      </c>
      <c r="C25" s="135" t="s">
        <v>1100</v>
      </c>
      <c r="D25" s="35"/>
      <c r="E25" s="38">
        <v>200</v>
      </c>
      <c r="F25" s="136"/>
      <c r="G25" s="35"/>
      <c r="H25" s="137">
        <f t="shared" ref="H25" si="0">G25/E25</f>
        <v>0</v>
      </c>
    </row>
    <row r="26" spans="1:9" s="133" customFormat="1" ht="16.5" x14ac:dyDescent="0.3">
      <c r="A26" s="134" t="s">
        <v>1065</v>
      </c>
      <c r="B26" s="135" t="s">
        <v>1102</v>
      </c>
      <c r="C26" s="135" t="s">
        <v>1100</v>
      </c>
      <c r="D26" s="35"/>
      <c r="E26" s="38">
        <v>400</v>
      </c>
      <c r="F26" s="136"/>
      <c r="G26" s="35"/>
      <c r="H26" s="137">
        <f t="shared" ref="H26:H27" si="1">G26/E26</f>
        <v>0</v>
      </c>
    </row>
    <row r="27" spans="1:9" s="133" customFormat="1" ht="16.5" x14ac:dyDescent="0.3">
      <c r="A27" s="134"/>
      <c r="B27" s="34"/>
      <c r="C27" s="34"/>
      <c r="D27" s="35"/>
      <c r="E27" s="50">
        <f>SUM(E25:E26)</f>
        <v>600</v>
      </c>
      <c r="F27" s="35"/>
      <c r="G27" s="50">
        <f>SUM(G25:G26)</f>
        <v>0</v>
      </c>
      <c r="H27" s="204">
        <f t="shared" si="1"/>
        <v>0</v>
      </c>
    </row>
    <row r="28" spans="1:9" s="143" customFormat="1" ht="17.25" thickBot="1" x14ac:dyDescent="0.35">
      <c r="A28" s="138"/>
      <c r="B28" s="139"/>
      <c r="C28" s="140"/>
      <c r="D28" s="141"/>
      <c r="E28" s="141"/>
      <c r="F28" s="141"/>
      <c r="G28" s="141"/>
      <c r="H28" s="142"/>
    </row>
    <row r="29" spans="1:9" ht="15.75" x14ac:dyDescent="0.25">
      <c r="A29" s="144"/>
      <c r="B29" s="144"/>
      <c r="C29" s="145"/>
      <c r="D29" s="145"/>
      <c r="E29" s="145"/>
      <c r="F29" s="145"/>
      <c r="G29" s="145"/>
      <c r="H29" s="145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 t="s">
        <v>1039</v>
      </c>
      <c r="B75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C7D3-6B80-491C-A9BE-A3C09BC32CC5}">
  <dimension ref="A1:M54"/>
  <sheetViews>
    <sheetView topLeftCell="A7" zoomScale="80" zoomScaleNormal="80" workbookViewId="0">
      <selection activeCell="K18" sqref="K18"/>
    </sheetView>
  </sheetViews>
  <sheetFormatPr defaultColWidth="9.140625" defaultRowHeight="12.75" x14ac:dyDescent="0.25"/>
  <cols>
    <col min="1" max="1" width="26.7109375" style="409" bestFit="1" customWidth="1"/>
    <col min="2" max="3" width="13.5703125" style="409" customWidth="1"/>
    <col min="4" max="4" width="9.140625" style="409"/>
    <col min="5" max="5" width="29" style="409" bestFit="1" customWidth="1"/>
    <col min="6" max="7" width="13.5703125" style="409" customWidth="1"/>
    <col min="8" max="16384" width="9.140625" style="409"/>
  </cols>
  <sheetData>
    <row r="1" spans="1:13" s="3" customFormat="1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1"/>
      <c r="I1" s="1"/>
      <c r="J1" s="1"/>
      <c r="K1" s="1"/>
      <c r="L1" s="1"/>
      <c r="M1" s="2"/>
    </row>
    <row r="2" spans="1:13" s="3" customFormat="1" ht="20.25" x14ac:dyDescent="0.25">
      <c r="A2" s="73" t="s">
        <v>207</v>
      </c>
      <c r="B2" s="73"/>
      <c r="C2" s="73"/>
      <c r="D2" s="73"/>
      <c r="E2" s="73"/>
      <c r="F2" s="73"/>
      <c r="G2" s="73"/>
      <c r="H2" s="4"/>
      <c r="I2" s="4"/>
      <c r="J2" s="4"/>
      <c r="K2" s="4"/>
      <c r="L2" s="4"/>
      <c r="M2" s="5"/>
    </row>
    <row r="3" spans="1:13" s="3" customFormat="1" ht="21" x14ac:dyDescent="0.25">
      <c r="A3" s="74" t="s">
        <v>208</v>
      </c>
      <c r="B3" s="74"/>
      <c r="C3" s="74"/>
      <c r="D3" s="74"/>
      <c r="E3" s="74"/>
      <c r="F3" s="74"/>
      <c r="G3" s="74"/>
      <c r="H3" s="6"/>
      <c r="I3" s="6"/>
      <c r="J3" s="6"/>
      <c r="K3" s="6"/>
      <c r="L3" s="6"/>
      <c r="M3" s="7"/>
    </row>
    <row r="4" spans="1:13" s="3" customFormat="1" ht="15" customHeight="1" x14ac:dyDescent="0.25">
      <c r="A4" s="99"/>
      <c r="B4" s="99"/>
      <c r="C4" s="99"/>
      <c r="D4" s="99"/>
      <c r="E4" s="99"/>
      <c r="F4" s="99"/>
      <c r="G4" s="99"/>
      <c r="H4" s="99"/>
      <c r="I4" s="8"/>
      <c r="J4" s="8"/>
      <c r="K4" s="8"/>
      <c r="L4" s="8"/>
    </row>
    <row r="5" spans="1:13" s="3" customFormat="1" ht="18" x14ac:dyDescent="0.25">
      <c r="A5" s="100" t="s">
        <v>1523</v>
      </c>
      <c r="B5" s="100"/>
      <c r="C5" s="101" t="s">
        <v>1524</v>
      </c>
      <c r="D5" s="101"/>
      <c r="E5" s="101"/>
      <c r="F5" s="101"/>
      <c r="G5" s="101"/>
      <c r="H5" s="102"/>
      <c r="I5" s="103"/>
    </row>
    <row r="6" spans="1:13" s="3" customFormat="1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" customHeight="1" x14ac:dyDescent="0.25">
      <c r="A7" s="404" t="s">
        <v>1</v>
      </c>
      <c r="B7" s="405"/>
      <c r="C7" s="406"/>
      <c r="D7" s="407"/>
      <c r="E7" s="404" t="s">
        <v>1452</v>
      </c>
      <c r="F7" s="408"/>
      <c r="G7" s="406"/>
    </row>
    <row r="8" spans="1:13" ht="15" customHeight="1" x14ac:dyDescent="0.25">
      <c r="A8" s="410" t="s">
        <v>3</v>
      </c>
      <c r="B8" s="411" t="s">
        <v>1022</v>
      </c>
      <c r="C8" s="412"/>
      <c r="D8" s="407"/>
      <c r="E8" s="413" t="s">
        <v>4</v>
      </c>
      <c r="F8" s="414" t="s">
        <v>1453</v>
      </c>
      <c r="G8" s="415" t="s">
        <v>1454</v>
      </c>
    </row>
    <row r="9" spans="1:13" ht="15.75" x14ac:dyDescent="0.25">
      <c r="A9" s="410" t="s">
        <v>7</v>
      </c>
      <c r="B9" s="411" t="s">
        <v>1512</v>
      </c>
      <c r="C9" s="412"/>
      <c r="D9" s="407"/>
      <c r="E9" s="410" t="s">
        <v>1455</v>
      </c>
      <c r="F9" s="416"/>
      <c r="G9" s="417"/>
    </row>
    <row r="10" spans="1:13" ht="15.75" x14ac:dyDescent="0.25">
      <c r="A10" s="410" t="s">
        <v>1456</v>
      </c>
      <c r="B10" s="411"/>
      <c r="C10" s="412"/>
      <c r="D10" s="407"/>
      <c r="E10" s="418" t="s">
        <v>1457</v>
      </c>
      <c r="F10" s="419">
        <v>15.166700000000001</v>
      </c>
      <c r="G10" s="417"/>
    </row>
    <row r="11" spans="1:13" ht="15.75" x14ac:dyDescent="0.25">
      <c r="A11" s="410" t="s">
        <v>28</v>
      </c>
      <c r="B11" s="411" t="s">
        <v>1514</v>
      </c>
      <c r="C11" s="412"/>
      <c r="D11" s="407"/>
      <c r="E11" s="418" t="s">
        <v>1458</v>
      </c>
      <c r="F11" s="419">
        <v>0.9</v>
      </c>
      <c r="G11" s="417"/>
    </row>
    <row r="12" spans="1:13" ht="15.75" x14ac:dyDescent="0.25">
      <c r="A12" s="410" t="s">
        <v>1459</v>
      </c>
      <c r="B12" s="411">
        <v>144</v>
      </c>
      <c r="C12" s="412"/>
      <c r="D12" s="407"/>
      <c r="E12" s="418" t="s">
        <v>1460</v>
      </c>
      <c r="F12" s="419"/>
      <c r="G12" s="417"/>
    </row>
    <row r="13" spans="1:13" ht="15.75" x14ac:dyDescent="0.25">
      <c r="A13" s="410" t="s">
        <v>1461</v>
      </c>
      <c r="B13" s="411">
        <v>66</v>
      </c>
      <c r="C13" s="412"/>
      <c r="D13" s="407"/>
      <c r="E13" s="418" t="s">
        <v>1462</v>
      </c>
      <c r="F13" s="419"/>
      <c r="G13" s="417"/>
    </row>
    <row r="14" spans="1:13" ht="15.75" x14ac:dyDescent="0.25">
      <c r="A14" s="420" t="s">
        <v>1463</v>
      </c>
      <c r="B14" s="411" t="s">
        <v>1513</v>
      </c>
      <c r="C14" s="412"/>
      <c r="D14" s="407"/>
      <c r="E14" s="418" t="s">
        <v>1464</v>
      </c>
      <c r="F14" s="419"/>
      <c r="G14" s="417"/>
    </row>
    <row r="15" spans="1:13" ht="15.75" x14ac:dyDescent="0.25">
      <c r="A15" s="420" t="s">
        <v>1465</v>
      </c>
      <c r="B15" s="411">
        <v>14</v>
      </c>
      <c r="C15" s="412"/>
      <c r="D15" s="407"/>
      <c r="E15" s="418" t="s">
        <v>1466</v>
      </c>
      <c r="F15" s="419"/>
      <c r="G15" s="417"/>
    </row>
    <row r="16" spans="1:13" ht="16.5" thickBot="1" x14ac:dyDescent="0.3">
      <c r="A16" s="421" t="s">
        <v>1467</v>
      </c>
      <c r="B16" s="422">
        <v>156</v>
      </c>
      <c r="C16" s="423"/>
      <c r="D16" s="407"/>
      <c r="E16" s="418" t="s">
        <v>1468</v>
      </c>
      <c r="F16" s="419"/>
      <c r="G16" s="417"/>
    </row>
    <row r="17" spans="1:7" ht="16.5" thickBot="1" x14ac:dyDescent="0.3">
      <c r="A17" s="424"/>
      <c r="B17" s="425"/>
      <c r="C17" s="425"/>
      <c r="D17" s="407"/>
      <c r="E17" s="418" t="s">
        <v>1469</v>
      </c>
      <c r="F17" s="419"/>
      <c r="G17" s="417"/>
    </row>
    <row r="18" spans="1:7" ht="15.75" x14ac:dyDescent="0.25">
      <c r="A18" s="426" t="s">
        <v>1470</v>
      </c>
      <c r="B18" s="408"/>
      <c r="C18" s="427"/>
      <c r="D18" s="407"/>
      <c r="E18" s="410" t="s">
        <v>1471</v>
      </c>
      <c r="F18" s="419"/>
      <c r="G18" s="417"/>
    </row>
    <row r="19" spans="1:7" ht="15.75" x14ac:dyDescent="0.25">
      <c r="A19" s="428"/>
      <c r="B19" s="414" t="s">
        <v>1453</v>
      </c>
      <c r="C19" s="429" t="s">
        <v>1454</v>
      </c>
      <c r="D19" s="407"/>
      <c r="E19" s="410" t="s">
        <v>1472</v>
      </c>
      <c r="F19" s="419"/>
      <c r="G19" s="417"/>
    </row>
    <row r="20" spans="1:7" ht="15.75" x14ac:dyDescent="0.25">
      <c r="A20" s="418" t="s">
        <v>1473</v>
      </c>
      <c r="B20" s="416" t="s">
        <v>1515</v>
      </c>
      <c r="C20" s="430"/>
      <c r="D20" s="407"/>
      <c r="E20" s="410" t="s">
        <v>1474</v>
      </c>
      <c r="F20" s="419"/>
      <c r="G20" s="417"/>
    </row>
    <row r="21" spans="1:7" ht="15.75" x14ac:dyDescent="0.25">
      <c r="A21" s="410" t="s">
        <v>1475</v>
      </c>
      <c r="B21" s="419" t="s">
        <v>1520</v>
      </c>
      <c r="C21" s="417"/>
      <c r="D21" s="407"/>
      <c r="E21" s="410" t="s">
        <v>1476</v>
      </c>
      <c r="F21" s="419"/>
      <c r="G21" s="417"/>
    </row>
    <row r="22" spans="1:7" ht="15.75" x14ac:dyDescent="0.25">
      <c r="A22" s="410" t="s">
        <v>1477</v>
      </c>
      <c r="B22" s="419">
        <v>4</v>
      </c>
      <c r="C22" s="417"/>
      <c r="D22" s="407"/>
      <c r="E22" s="410" t="s">
        <v>1478</v>
      </c>
      <c r="F22" s="419"/>
      <c r="G22" s="417"/>
    </row>
    <row r="23" spans="1:7" ht="15.75" x14ac:dyDescent="0.25">
      <c r="A23" s="410" t="s">
        <v>1479</v>
      </c>
      <c r="B23" s="419">
        <v>2.25</v>
      </c>
      <c r="C23" s="417"/>
      <c r="D23" s="407"/>
      <c r="E23" s="410" t="s">
        <v>1480</v>
      </c>
      <c r="F23" s="419"/>
      <c r="G23" s="417"/>
    </row>
    <row r="24" spans="1:7" ht="15.75" x14ac:dyDescent="0.25">
      <c r="A24" s="410" t="s">
        <v>1521</v>
      </c>
      <c r="B24" s="419">
        <v>9</v>
      </c>
      <c r="C24" s="417"/>
      <c r="D24" s="407"/>
      <c r="E24" s="410" t="s">
        <v>1481</v>
      </c>
      <c r="F24" s="419"/>
      <c r="G24" s="417"/>
    </row>
    <row r="25" spans="1:7" ht="15.75" x14ac:dyDescent="0.25">
      <c r="A25" s="410" t="s">
        <v>1516</v>
      </c>
      <c r="B25" s="419" t="s">
        <v>1519</v>
      </c>
      <c r="C25" s="417"/>
      <c r="D25" s="407"/>
      <c r="E25" s="410" t="s">
        <v>1483</v>
      </c>
      <c r="F25" s="419"/>
      <c r="G25" s="417"/>
    </row>
    <row r="26" spans="1:7" ht="15.75" x14ac:dyDescent="0.25">
      <c r="A26" s="410" t="s">
        <v>1517</v>
      </c>
      <c r="B26" s="419">
        <v>4</v>
      </c>
      <c r="C26" s="417"/>
      <c r="D26" s="407"/>
      <c r="E26" s="410" t="s">
        <v>1485</v>
      </c>
      <c r="F26" s="419"/>
      <c r="G26" s="417"/>
    </row>
    <row r="27" spans="1:7" ht="16.5" thickBot="1" x14ac:dyDescent="0.3">
      <c r="A27" s="410" t="s">
        <v>1518</v>
      </c>
      <c r="B27" s="419">
        <v>2.4</v>
      </c>
      <c r="C27" s="417"/>
      <c r="D27" s="407"/>
      <c r="E27" s="431" t="s">
        <v>998</v>
      </c>
      <c r="F27" s="432">
        <v>2400</v>
      </c>
      <c r="G27" s="433"/>
    </row>
    <row r="28" spans="1:7" ht="16.5" thickBot="1" x14ac:dyDescent="0.3">
      <c r="A28" s="410" t="s">
        <v>1522</v>
      </c>
      <c r="B28" s="419">
        <v>9.6</v>
      </c>
      <c r="C28" s="417"/>
      <c r="D28" s="407"/>
      <c r="E28" s="407"/>
      <c r="F28" s="425"/>
      <c r="G28" s="434"/>
    </row>
    <row r="29" spans="1:7" ht="15.75" x14ac:dyDescent="0.25">
      <c r="A29" s="410" t="s">
        <v>1482</v>
      </c>
      <c r="B29" s="419"/>
      <c r="C29" s="417"/>
      <c r="D29" s="407"/>
      <c r="E29" s="404" t="s">
        <v>1118</v>
      </c>
      <c r="F29" s="405"/>
      <c r="G29" s="406"/>
    </row>
    <row r="30" spans="1:7" ht="16.5" thickBot="1" x14ac:dyDescent="0.3">
      <c r="A30" s="410" t="s">
        <v>1484</v>
      </c>
      <c r="B30" s="419"/>
      <c r="C30" s="417"/>
      <c r="D30" s="407"/>
      <c r="E30" s="435"/>
      <c r="F30" s="111" t="s">
        <v>5</v>
      </c>
      <c r="G30" s="112" t="s">
        <v>6</v>
      </c>
    </row>
    <row r="31" spans="1:7" ht="15.75" x14ac:dyDescent="0.25">
      <c r="A31" s="410" t="s">
        <v>1486</v>
      </c>
      <c r="B31" s="419"/>
      <c r="C31" s="417"/>
      <c r="D31" s="407"/>
      <c r="E31" s="420" t="s">
        <v>1491</v>
      </c>
      <c r="F31" s="419"/>
      <c r="G31" s="417"/>
    </row>
    <row r="32" spans="1:7" ht="15.75" x14ac:dyDescent="0.25">
      <c r="A32" s="410" t="s">
        <v>1487</v>
      </c>
      <c r="B32" s="419"/>
      <c r="C32" s="417"/>
      <c r="D32" s="407"/>
      <c r="E32" s="420" t="s">
        <v>1493</v>
      </c>
      <c r="F32" s="419"/>
      <c r="G32" s="417"/>
    </row>
    <row r="33" spans="1:7" ht="15.75" x14ac:dyDescent="0.25">
      <c r="A33" s="410" t="s">
        <v>1488</v>
      </c>
      <c r="B33" s="419"/>
      <c r="C33" s="417"/>
      <c r="D33" s="407"/>
      <c r="E33" s="420" t="s">
        <v>1495</v>
      </c>
      <c r="F33" s="419"/>
      <c r="G33" s="417"/>
    </row>
    <row r="34" spans="1:7" ht="15.75" x14ac:dyDescent="0.25">
      <c r="A34" s="410" t="s">
        <v>1489</v>
      </c>
      <c r="B34" s="419"/>
      <c r="C34" s="417"/>
      <c r="D34" s="407"/>
      <c r="E34" s="420" t="s">
        <v>1497</v>
      </c>
      <c r="F34" s="419"/>
      <c r="G34" s="417"/>
    </row>
    <row r="35" spans="1:7" ht="15.75" x14ac:dyDescent="0.25">
      <c r="A35" s="410" t="s">
        <v>1490</v>
      </c>
      <c r="B35" s="419"/>
      <c r="C35" s="417"/>
      <c r="D35" s="407"/>
      <c r="E35" s="420" t="s">
        <v>1498</v>
      </c>
      <c r="F35" s="419"/>
      <c r="G35" s="417"/>
    </row>
    <row r="36" spans="1:7" ht="16.5" thickBot="1" x14ac:dyDescent="0.3">
      <c r="A36" s="410" t="s">
        <v>1492</v>
      </c>
      <c r="B36" s="419"/>
      <c r="C36" s="417"/>
      <c r="D36" s="407"/>
      <c r="E36" s="421" t="s">
        <v>1499</v>
      </c>
      <c r="F36" s="432"/>
      <c r="G36" s="433"/>
    </row>
    <row r="37" spans="1:7" ht="16.5" thickBot="1" x14ac:dyDescent="0.3">
      <c r="A37" s="410" t="s">
        <v>1494</v>
      </c>
      <c r="B37" s="419"/>
      <c r="C37" s="417"/>
      <c r="D37" s="407"/>
      <c r="E37" s="407"/>
      <c r="F37" s="407"/>
      <c r="G37" s="407"/>
    </row>
    <row r="38" spans="1:7" ht="15.75" x14ac:dyDescent="0.25">
      <c r="A38" s="410" t="s">
        <v>1496</v>
      </c>
      <c r="B38" s="419"/>
      <c r="C38" s="417"/>
      <c r="D38" s="407"/>
      <c r="E38" s="404" t="s">
        <v>1501</v>
      </c>
      <c r="F38" s="405"/>
      <c r="G38" s="406"/>
    </row>
    <row r="39" spans="1:7" ht="16.5" thickBot="1" x14ac:dyDescent="0.3">
      <c r="A39" s="431" t="s">
        <v>998</v>
      </c>
      <c r="B39" s="432">
        <v>1920</v>
      </c>
      <c r="C39" s="433"/>
      <c r="D39" s="407"/>
      <c r="E39" s="438" t="s">
        <v>1503</v>
      </c>
      <c r="F39" s="411"/>
      <c r="G39" s="412"/>
    </row>
    <row r="40" spans="1:7" ht="16.5" thickBot="1" x14ac:dyDescent="0.3">
      <c r="A40" s="436"/>
      <c r="B40" s="425"/>
      <c r="C40" s="434"/>
      <c r="D40" s="407"/>
      <c r="E40" s="438" t="s">
        <v>1505</v>
      </c>
      <c r="F40" s="411"/>
      <c r="G40" s="412"/>
    </row>
    <row r="41" spans="1:7" ht="15.75" x14ac:dyDescent="0.25">
      <c r="A41" s="442" t="s">
        <v>1500</v>
      </c>
      <c r="B41" s="443"/>
      <c r="C41" s="444"/>
      <c r="D41" s="407"/>
      <c r="E41" s="438" t="s">
        <v>1507</v>
      </c>
      <c r="F41" s="411"/>
      <c r="G41" s="412"/>
    </row>
    <row r="42" spans="1:7" ht="15.75" x14ac:dyDescent="0.25">
      <c r="A42" s="437" t="s">
        <v>1502</v>
      </c>
      <c r="B42" s="445"/>
      <c r="C42" s="446"/>
      <c r="D42" s="407"/>
      <c r="E42" s="438" t="s">
        <v>1509</v>
      </c>
      <c r="F42" s="411"/>
      <c r="G42" s="412"/>
    </row>
    <row r="43" spans="1:7" ht="16.5" thickBot="1" x14ac:dyDescent="0.3">
      <c r="A43" s="437" t="s">
        <v>1504</v>
      </c>
      <c r="B43" s="445"/>
      <c r="C43" s="446"/>
      <c r="D43" s="407"/>
      <c r="E43" s="440" t="s">
        <v>1511</v>
      </c>
      <c r="F43" s="422"/>
      <c r="G43" s="423"/>
    </row>
    <row r="44" spans="1:7" ht="15" customHeight="1" x14ac:dyDescent="0.25">
      <c r="A44" s="437" t="s">
        <v>1506</v>
      </c>
      <c r="B44" s="445"/>
      <c r="C44" s="446"/>
      <c r="D44" s="441"/>
    </row>
    <row r="45" spans="1:7" ht="15" customHeight="1" x14ac:dyDescent="0.25">
      <c r="A45" s="418" t="s">
        <v>1508</v>
      </c>
      <c r="B45" s="447"/>
      <c r="C45" s="448"/>
      <c r="D45" s="441"/>
    </row>
    <row r="46" spans="1:7" ht="12" customHeight="1" thickBot="1" x14ac:dyDescent="0.3">
      <c r="A46" s="439" t="s">
        <v>1510</v>
      </c>
      <c r="B46" s="449"/>
      <c r="C46" s="450"/>
    </row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24">
    <mergeCell ref="F42:G42"/>
    <mergeCell ref="F43:G43"/>
    <mergeCell ref="F39:G39"/>
    <mergeCell ref="F40:G40"/>
    <mergeCell ref="F41:G41"/>
    <mergeCell ref="B14:C14"/>
    <mergeCell ref="B15:C15"/>
    <mergeCell ref="B16:C16"/>
    <mergeCell ref="A18:C18"/>
    <mergeCell ref="E29:G29"/>
    <mergeCell ref="E38:G38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1" bottom="1" header="0" footer="0"/>
  <pageSetup scale="83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3C53-1C3E-4471-9274-AA9C620A0D20}">
  <dimension ref="A1:M54"/>
  <sheetViews>
    <sheetView topLeftCell="A7" zoomScale="80" zoomScaleNormal="80" workbookViewId="0">
      <selection activeCell="B39" sqref="B39"/>
    </sheetView>
  </sheetViews>
  <sheetFormatPr defaultColWidth="9.140625" defaultRowHeight="12.75" x14ac:dyDescent="0.25"/>
  <cols>
    <col min="1" max="1" width="26.7109375" style="409" bestFit="1" customWidth="1"/>
    <col min="2" max="3" width="13.5703125" style="409" customWidth="1"/>
    <col min="4" max="4" width="9.140625" style="409"/>
    <col min="5" max="5" width="29" style="409" bestFit="1" customWidth="1"/>
    <col min="6" max="7" width="13.5703125" style="409" customWidth="1"/>
    <col min="8" max="16384" width="9.140625" style="409"/>
  </cols>
  <sheetData>
    <row r="1" spans="1:13" s="3" customFormat="1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1"/>
      <c r="I1" s="1"/>
      <c r="J1" s="1"/>
      <c r="K1" s="1"/>
      <c r="L1" s="1"/>
      <c r="M1" s="2"/>
    </row>
    <row r="2" spans="1:13" s="3" customFormat="1" ht="20.25" x14ac:dyDescent="0.25">
      <c r="A2" s="73" t="s">
        <v>207</v>
      </c>
      <c r="B2" s="73"/>
      <c r="C2" s="73"/>
      <c r="D2" s="73"/>
      <c r="E2" s="73"/>
      <c r="F2" s="73"/>
      <c r="G2" s="73"/>
      <c r="H2" s="4"/>
      <c r="I2" s="4"/>
      <c r="J2" s="4"/>
      <c r="K2" s="4"/>
      <c r="L2" s="4"/>
      <c r="M2" s="5"/>
    </row>
    <row r="3" spans="1:13" s="3" customFormat="1" ht="21" x14ac:dyDescent="0.25">
      <c r="A3" s="74" t="s">
        <v>208</v>
      </c>
      <c r="B3" s="74"/>
      <c r="C3" s="74"/>
      <c r="D3" s="74"/>
      <c r="E3" s="74"/>
      <c r="F3" s="74"/>
      <c r="G3" s="74"/>
      <c r="H3" s="6"/>
      <c r="I3" s="6"/>
      <c r="J3" s="6"/>
      <c r="K3" s="6"/>
      <c r="L3" s="6"/>
      <c r="M3" s="7"/>
    </row>
    <row r="4" spans="1:13" s="3" customFormat="1" ht="15" customHeight="1" x14ac:dyDescent="0.25">
      <c r="A4" s="99"/>
      <c r="B4" s="99"/>
      <c r="C4" s="99"/>
      <c r="D4" s="99"/>
      <c r="E4" s="99"/>
      <c r="F4" s="99"/>
      <c r="G4" s="99"/>
      <c r="H4" s="99"/>
      <c r="I4" s="8"/>
      <c r="J4" s="8"/>
      <c r="K4" s="8"/>
      <c r="L4" s="8"/>
    </row>
    <row r="5" spans="1:13" s="3" customFormat="1" ht="18" x14ac:dyDescent="0.25">
      <c r="A5" s="100" t="s">
        <v>1525</v>
      </c>
      <c r="B5" s="100"/>
      <c r="C5" s="101" t="s">
        <v>1524</v>
      </c>
      <c r="D5" s="101"/>
      <c r="E5" s="101"/>
      <c r="F5" s="101"/>
      <c r="G5" s="101"/>
      <c r="H5" s="102"/>
      <c r="I5" s="103"/>
    </row>
    <row r="6" spans="1:13" s="3" customFormat="1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8" customHeight="1" x14ac:dyDescent="0.25">
      <c r="A7" s="404" t="s">
        <v>1</v>
      </c>
      <c r="B7" s="405"/>
      <c r="C7" s="406"/>
      <c r="D7" s="407"/>
      <c r="E7" s="404" t="s">
        <v>1452</v>
      </c>
      <c r="F7" s="408"/>
      <c r="G7" s="406"/>
    </row>
    <row r="8" spans="1:13" ht="15" customHeight="1" x14ac:dyDescent="0.25">
      <c r="A8" s="410" t="s">
        <v>3</v>
      </c>
      <c r="B8" s="411" t="s">
        <v>1022</v>
      </c>
      <c r="C8" s="412"/>
      <c r="D8" s="407"/>
      <c r="E8" s="413" t="s">
        <v>4</v>
      </c>
      <c r="F8" s="414" t="s">
        <v>1453</v>
      </c>
      <c r="G8" s="415" t="s">
        <v>1454</v>
      </c>
    </row>
    <row r="9" spans="1:13" ht="15.75" x14ac:dyDescent="0.25">
      <c r="A9" s="410" t="s">
        <v>7</v>
      </c>
      <c r="B9" s="411" t="s">
        <v>1512</v>
      </c>
      <c r="C9" s="412"/>
      <c r="D9" s="407"/>
      <c r="E9" s="410" t="s">
        <v>1455</v>
      </c>
      <c r="F9" s="416"/>
      <c r="G9" s="417"/>
    </row>
    <row r="10" spans="1:13" ht="15.75" x14ac:dyDescent="0.25">
      <c r="A10" s="410" t="s">
        <v>1456</v>
      </c>
      <c r="B10" s="411"/>
      <c r="C10" s="412"/>
      <c r="D10" s="407"/>
      <c r="E10" s="418" t="s">
        <v>1457</v>
      </c>
      <c r="F10" s="419">
        <v>15.166700000000001</v>
      </c>
      <c r="G10" s="417"/>
    </row>
    <row r="11" spans="1:13" ht="15.75" x14ac:dyDescent="0.25">
      <c r="A11" s="410" t="s">
        <v>28</v>
      </c>
      <c r="B11" s="411" t="s">
        <v>1514</v>
      </c>
      <c r="C11" s="412"/>
      <c r="D11" s="407"/>
      <c r="E11" s="418" t="s">
        <v>1458</v>
      </c>
      <c r="F11" s="419">
        <v>0.9</v>
      </c>
      <c r="G11" s="417"/>
    </row>
    <row r="12" spans="1:13" ht="15.75" x14ac:dyDescent="0.25">
      <c r="A12" s="410" t="s">
        <v>1459</v>
      </c>
      <c r="B12" s="411">
        <v>144</v>
      </c>
      <c r="C12" s="412"/>
      <c r="D12" s="407"/>
      <c r="E12" s="418" t="s">
        <v>1460</v>
      </c>
      <c r="F12" s="419"/>
      <c r="G12" s="417"/>
    </row>
    <row r="13" spans="1:13" ht="15.75" x14ac:dyDescent="0.25">
      <c r="A13" s="410" t="s">
        <v>1461</v>
      </c>
      <c r="B13" s="411">
        <v>66</v>
      </c>
      <c r="C13" s="412"/>
      <c r="D13" s="407"/>
      <c r="E13" s="418" t="s">
        <v>1462</v>
      </c>
      <c r="F13" s="419"/>
      <c r="G13" s="417"/>
    </row>
    <row r="14" spans="1:13" ht="15.75" x14ac:dyDescent="0.25">
      <c r="A14" s="420" t="s">
        <v>1463</v>
      </c>
      <c r="B14" s="411" t="s">
        <v>1513</v>
      </c>
      <c r="C14" s="412"/>
      <c r="D14" s="407"/>
      <c r="E14" s="418" t="s">
        <v>1464</v>
      </c>
      <c r="F14" s="419"/>
      <c r="G14" s="417"/>
    </row>
    <row r="15" spans="1:13" ht="15.75" x14ac:dyDescent="0.25">
      <c r="A15" s="420" t="s">
        <v>1465</v>
      </c>
      <c r="B15" s="411">
        <v>14</v>
      </c>
      <c r="C15" s="412"/>
      <c r="D15" s="407"/>
      <c r="E15" s="418" t="s">
        <v>1466</v>
      </c>
      <c r="F15" s="419"/>
      <c r="G15" s="417"/>
    </row>
    <row r="16" spans="1:13" ht="16.5" thickBot="1" x14ac:dyDescent="0.3">
      <c r="A16" s="421" t="s">
        <v>1467</v>
      </c>
      <c r="B16" s="422">
        <v>156</v>
      </c>
      <c r="C16" s="423"/>
      <c r="D16" s="407"/>
      <c r="E16" s="418" t="s">
        <v>1468</v>
      </c>
      <c r="F16" s="419"/>
      <c r="G16" s="417"/>
    </row>
    <row r="17" spans="1:7" ht="16.5" thickBot="1" x14ac:dyDescent="0.3">
      <c r="A17" s="424"/>
      <c r="B17" s="425"/>
      <c r="C17" s="425"/>
      <c r="D17" s="407"/>
      <c r="E17" s="418" t="s">
        <v>1469</v>
      </c>
      <c r="F17" s="419"/>
      <c r="G17" s="417"/>
    </row>
    <row r="18" spans="1:7" ht="15.75" x14ac:dyDescent="0.25">
      <c r="A18" s="426" t="s">
        <v>1470</v>
      </c>
      <c r="B18" s="408"/>
      <c r="C18" s="427"/>
      <c r="D18" s="407"/>
      <c r="E18" s="410" t="s">
        <v>1471</v>
      </c>
      <c r="F18" s="419"/>
      <c r="G18" s="417"/>
    </row>
    <row r="19" spans="1:7" ht="15.75" x14ac:dyDescent="0.25">
      <c r="A19" s="428"/>
      <c r="B19" s="414" t="s">
        <v>1453</v>
      </c>
      <c r="C19" s="429" t="s">
        <v>1454</v>
      </c>
      <c r="D19" s="407"/>
      <c r="E19" s="410" t="s">
        <v>1472</v>
      </c>
      <c r="F19" s="419"/>
      <c r="G19" s="417"/>
    </row>
    <row r="20" spans="1:7" ht="15.75" x14ac:dyDescent="0.25">
      <c r="A20" s="418" t="s">
        <v>1473</v>
      </c>
      <c r="B20" s="416" t="s">
        <v>1515</v>
      </c>
      <c r="C20" s="430"/>
      <c r="D20" s="407"/>
      <c r="E20" s="410" t="s">
        <v>1474</v>
      </c>
      <c r="F20" s="419"/>
      <c r="G20" s="417"/>
    </row>
    <row r="21" spans="1:7" ht="15.75" x14ac:dyDescent="0.25">
      <c r="A21" s="410" t="s">
        <v>1475</v>
      </c>
      <c r="B21" s="419" t="s">
        <v>1520</v>
      </c>
      <c r="C21" s="417"/>
      <c r="D21" s="407"/>
      <c r="E21" s="410" t="s">
        <v>1476</v>
      </c>
      <c r="F21" s="419"/>
      <c r="G21" s="417"/>
    </row>
    <row r="22" spans="1:7" ht="15.75" x14ac:dyDescent="0.25">
      <c r="A22" s="410" t="s">
        <v>1477</v>
      </c>
      <c r="B22" s="419">
        <v>4</v>
      </c>
      <c r="C22" s="417"/>
      <c r="D22" s="407"/>
      <c r="E22" s="410" t="s">
        <v>1478</v>
      </c>
      <c r="F22" s="419"/>
      <c r="G22" s="417"/>
    </row>
    <row r="23" spans="1:7" ht="15.75" x14ac:dyDescent="0.25">
      <c r="A23" s="410" t="s">
        <v>1479</v>
      </c>
      <c r="B23" s="419">
        <v>2.25</v>
      </c>
      <c r="C23" s="417"/>
      <c r="D23" s="407"/>
      <c r="E23" s="410" t="s">
        <v>1480</v>
      </c>
      <c r="F23" s="419"/>
      <c r="G23" s="417"/>
    </row>
    <row r="24" spans="1:7" ht="15.75" x14ac:dyDescent="0.25">
      <c r="A24" s="410" t="s">
        <v>1521</v>
      </c>
      <c r="B24" s="419">
        <v>9</v>
      </c>
      <c r="C24" s="417"/>
      <c r="D24" s="407"/>
      <c r="E24" s="410" t="s">
        <v>1481</v>
      </c>
      <c r="F24" s="419"/>
      <c r="G24" s="417"/>
    </row>
    <row r="25" spans="1:7" ht="15.75" x14ac:dyDescent="0.25">
      <c r="A25" s="410" t="s">
        <v>1516</v>
      </c>
      <c r="B25" s="419" t="s">
        <v>1519</v>
      </c>
      <c r="C25" s="417"/>
      <c r="D25" s="407"/>
      <c r="E25" s="410" t="s">
        <v>1483</v>
      </c>
      <c r="F25" s="419"/>
      <c r="G25" s="417"/>
    </row>
    <row r="26" spans="1:7" ht="15.75" x14ac:dyDescent="0.25">
      <c r="A26" s="410" t="s">
        <v>1517</v>
      </c>
      <c r="B26" s="419">
        <v>4</v>
      </c>
      <c r="C26" s="417"/>
      <c r="D26" s="407"/>
      <c r="E26" s="410" t="s">
        <v>1485</v>
      </c>
      <c r="F26" s="419"/>
      <c r="G26" s="417"/>
    </row>
    <row r="27" spans="1:7" ht="16.5" thickBot="1" x14ac:dyDescent="0.3">
      <c r="A27" s="410" t="s">
        <v>1518</v>
      </c>
      <c r="B27" s="419">
        <v>2.4</v>
      </c>
      <c r="C27" s="417"/>
      <c r="D27" s="407"/>
      <c r="E27" s="431" t="s">
        <v>998</v>
      </c>
      <c r="F27" s="432">
        <v>2400</v>
      </c>
      <c r="G27" s="433"/>
    </row>
    <row r="28" spans="1:7" ht="16.5" thickBot="1" x14ac:dyDescent="0.3">
      <c r="A28" s="410" t="s">
        <v>1522</v>
      </c>
      <c r="B28" s="419">
        <v>9.6</v>
      </c>
      <c r="C28" s="417"/>
      <c r="D28" s="407"/>
      <c r="E28" s="407"/>
      <c r="F28" s="425"/>
      <c r="G28" s="434"/>
    </row>
    <row r="29" spans="1:7" ht="15.75" x14ac:dyDescent="0.25">
      <c r="A29" s="410" t="s">
        <v>1482</v>
      </c>
      <c r="B29" s="419"/>
      <c r="C29" s="417"/>
      <c r="D29" s="407"/>
      <c r="E29" s="404" t="s">
        <v>1118</v>
      </c>
      <c r="F29" s="405"/>
      <c r="G29" s="406"/>
    </row>
    <row r="30" spans="1:7" ht="16.5" thickBot="1" x14ac:dyDescent="0.3">
      <c r="A30" s="410" t="s">
        <v>1484</v>
      </c>
      <c r="B30" s="419"/>
      <c r="C30" s="417"/>
      <c r="D30" s="407"/>
      <c r="E30" s="435"/>
      <c r="F30" s="111" t="s">
        <v>5</v>
      </c>
      <c r="G30" s="112" t="s">
        <v>6</v>
      </c>
    </row>
    <row r="31" spans="1:7" ht="15.75" x14ac:dyDescent="0.25">
      <c r="A31" s="410" t="s">
        <v>1486</v>
      </c>
      <c r="B31" s="419"/>
      <c r="C31" s="417"/>
      <c r="D31" s="407"/>
      <c r="E31" s="420" t="s">
        <v>1491</v>
      </c>
      <c r="F31" s="419"/>
      <c r="G31" s="417"/>
    </row>
    <row r="32" spans="1:7" ht="15.75" x14ac:dyDescent="0.25">
      <c r="A32" s="410" t="s">
        <v>1487</v>
      </c>
      <c r="B32" s="419"/>
      <c r="C32" s="417"/>
      <c r="D32" s="407"/>
      <c r="E32" s="420" t="s">
        <v>1493</v>
      </c>
      <c r="F32" s="419"/>
      <c r="G32" s="417"/>
    </row>
    <row r="33" spans="1:7" ht="15.75" x14ac:dyDescent="0.25">
      <c r="A33" s="410" t="s">
        <v>1488</v>
      </c>
      <c r="B33" s="419"/>
      <c r="C33" s="417"/>
      <c r="D33" s="407"/>
      <c r="E33" s="420" t="s">
        <v>1495</v>
      </c>
      <c r="F33" s="419"/>
      <c r="G33" s="417"/>
    </row>
    <row r="34" spans="1:7" ht="15.75" x14ac:dyDescent="0.25">
      <c r="A34" s="410" t="s">
        <v>1489</v>
      </c>
      <c r="B34" s="419"/>
      <c r="C34" s="417"/>
      <c r="D34" s="407"/>
      <c r="E34" s="420" t="s">
        <v>1497</v>
      </c>
      <c r="F34" s="419"/>
      <c r="G34" s="417"/>
    </row>
    <row r="35" spans="1:7" ht="15.75" x14ac:dyDescent="0.25">
      <c r="A35" s="410" t="s">
        <v>1490</v>
      </c>
      <c r="B35" s="419"/>
      <c r="C35" s="417"/>
      <c r="D35" s="407"/>
      <c r="E35" s="420" t="s">
        <v>1498</v>
      </c>
      <c r="F35" s="419"/>
      <c r="G35" s="417"/>
    </row>
    <row r="36" spans="1:7" ht="16.5" thickBot="1" x14ac:dyDescent="0.3">
      <c r="A36" s="410" t="s">
        <v>1492</v>
      </c>
      <c r="B36" s="419"/>
      <c r="C36" s="417"/>
      <c r="D36" s="407"/>
      <c r="E36" s="421" t="s">
        <v>1499</v>
      </c>
      <c r="F36" s="432"/>
      <c r="G36" s="433"/>
    </row>
    <row r="37" spans="1:7" ht="16.5" thickBot="1" x14ac:dyDescent="0.3">
      <c r="A37" s="410" t="s">
        <v>1494</v>
      </c>
      <c r="B37" s="419"/>
      <c r="C37" s="417"/>
      <c r="D37" s="407"/>
      <c r="E37" s="407"/>
      <c r="F37" s="407"/>
      <c r="G37" s="407"/>
    </row>
    <row r="38" spans="1:7" ht="15.75" x14ac:dyDescent="0.25">
      <c r="A38" s="410" t="s">
        <v>1496</v>
      </c>
      <c r="B38" s="419"/>
      <c r="C38" s="417"/>
      <c r="D38" s="407"/>
      <c r="E38" s="404" t="s">
        <v>1501</v>
      </c>
      <c r="F38" s="405"/>
      <c r="G38" s="406"/>
    </row>
    <row r="39" spans="1:7" ht="16.5" thickBot="1" x14ac:dyDescent="0.3">
      <c r="A39" s="431" t="s">
        <v>998</v>
      </c>
      <c r="B39" s="432">
        <v>1920</v>
      </c>
      <c r="C39" s="433"/>
      <c r="D39" s="407"/>
      <c r="E39" s="438" t="s">
        <v>1503</v>
      </c>
      <c r="F39" s="411"/>
      <c r="G39" s="412"/>
    </row>
    <row r="40" spans="1:7" ht="16.5" thickBot="1" x14ac:dyDescent="0.3">
      <c r="A40" s="436"/>
      <c r="B40" s="425"/>
      <c r="C40" s="434"/>
      <c r="D40" s="407"/>
      <c r="E40" s="438" t="s">
        <v>1505</v>
      </c>
      <c r="F40" s="411"/>
      <c r="G40" s="412"/>
    </row>
    <row r="41" spans="1:7" ht="15.75" x14ac:dyDescent="0.25">
      <c r="A41" s="442" t="s">
        <v>1500</v>
      </c>
      <c r="B41" s="443"/>
      <c r="C41" s="444"/>
      <c r="D41" s="407"/>
      <c r="E41" s="438" t="s">
        <v>1507</v>
      </c>
      <c r="F41" s="411"/>
      <c r="G41" s="412"/>
    </row>
    <row r="42" spans="1:7" ht="15.75" x14ac:dyDescent="0.25">
      <c r="A42" s="437" t="s">
        <v>1502</v>
      </c>
      <c r="B42" s="445"/>
      <c r="C42" s="446"/>
      <c r="D42" s="407"/>
      <c r="E42" s="438" t="s">
        <v>1509</v>
      </c>
      <c r="F42" s="411"/>
      <c r="G42" s="412"/>
    </row>
    <row r="43" spans="1:7" ht="16.5" thickBot="1" x14ac:dyDescent="0.3">
      <c r="A43" s="437" t="s">
        <v>1504</v>
      </c>
      <c r="B43" s="445"/>
      <c r="C43" s="446"/>
      <c r="D43" s="407"/>
      <c r="E43" s="440" t="s">
        <v>1511</v>
      </c>
      <c r="F43" s="422"/>
      <c r="G43" s="423"/>
    </row>
    <row r="44" spans="1:7" ht="15" customHeight="1" x14ac:dyDescent="0.25">
      <c r="A44" s="437" t="s">
        <v>1506</v>
      </c>
      <c r="B44" s="445"/>
      <c r="C44" s="446"/>
      <c r="D44" s="441"/>
    </row>
    <row r="45" spans="1:7" ht="15" customHeight="1" x14ac:dyDescent="0.25">
      <c r="A45" s="418" t="s">
        <v>1508</v>
      </c>
      <c r="B45" s="447"/>
      <c r="C45" s="448"/>
      <c r="D45" s="441"/>
    </row>
    <row r="46" spans="1:7" ht="12" customHeight="1" thickBot="1" x14ac:dyDescent="0.3">
      <c r="A46" s="439" t="s">
        <v>1510</v>
      </c>
      <c r="B46" s="449"/>
      <c r="C46" s="450"/>
    </row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24">
    <mergeCell ref="F39:G39"/>
    <mergeCell ref="F40:G40"/>
    <mergeCell ref="F41:G41"/>
    <mergeCell ref="F42:G42"/>
    <mergeCell ref="F43:G43"/>
    <mergeCell ref="B14:C14"/>
    <mergeCell ref="B15:C15"/>
    <mergeCell ref="B16:C16"/>
    <mergeCell ref="A18:C18"/>
    <mergeCell ref="E29:G29"/>
    <mergeCell ref="E38:G38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1" bottom="1" header="0" footer="0"/>
  <pageSetup scale="8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B73E-2C24-4953-80B6-CCB519CCDA37}">
  <sheetPr>
    <pageSetUpPr fitToPage="1"/>
  </sheetPr>
  <dimension ref="A1:M73"/>
  <sheetViews>
    <sheetView zoomScale="80" zoomScaleNormal="80" workbookViewId="0">
      <selection activeCell="A30" sqref="A30:XFD3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25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25">
      <c r="A5" s="76" t="s">
        <v>338</v>
      </c>
      <c r="B5" s="76"/>
      <c r="C5" s="76" t="s">
        <v>342</v>
      </c>
      <c r="D5" s="76"/>
      <c r="E5" s="76"/>
      <c r="F5" s="76"/>
      <c r="G5" s="76"/>
      <c r="H5" s="7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62" t="s">
        <v>1</v>
      </c>
      <c r="B7" s="63"/>
      <c r="C7" s="63"/>
      <c r="D7" s="64"/>
      <c r="E7" s="14"/>
      <c r="F7" s="62" t="s">
        <v>2</v>
      </c>
      <c r="G7" s="63"/>
      <c r="H7" s="64"/>
    </row>
    <row r="8" spans="1:13" s="8" customFormat="1" ht="20.100000000000001" customHeight="1" thickBot="1" x14ac:dyDescent="0.25">
      <c r="A8" s="15" t="s">
        <v>3</v>
      </c>
      <c r="B8" s="77" t="s">
        <v>260</v>
      </c>
      <c r="C8" s="78"/>
      <c r="D8" s="7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4" t="s">
        <v>936</v>
      </c>
      <c r="C9" s="55"/>
      <c r="D9" s="5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57"/>
      <c r="C10" s="58"/>
      <c r="D10" s="5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1"/>
      <c r="D11" s="7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61"/>
      <c r="B12" s="61"/>
      <c r="C12" s="61"/>
      <c r="D12" s="61"/>
      <c r="E12" s="14"/>
      <c r="F12" s="23" t="s">
        <v>12</v>
      </c>
      <c r="G12" s="20">
        <v>300</v>
      </c>
      <c r="H12" s="21"/>
    </row>
    <row r="13" spans="1:13" s="8" customFormat="1" ht="20.100000000000001" customHeight="1" thickBot="1" x14ac:dyDescent="0.25">
      <c r="A13" s="62" t="s">
        <v>13</v>
      </c>
      <c r="B13" s="63"/>
      <c r="C13" s="63"/>
      <c r="D13" s="6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65" t="s">
        <v>4</v>
      </c>
      <c r="C14" s="66"/>
      <c r="D14" s="67"/>
      <c r="E14" s="14"/>
      <c r="F14" s="23" t="s">
        <v>16</v>
      </c>
      <c r="G14" s="20">
        <v>4.0999999999999996</v>
      </c>
      <c r="H14" s="21"/>
    </row>
    <row r="15" spans="1:13" s="8" customFormat="1" ht="20.100000000000001" customHeight="1" x14ac:dyDescent="0.2">
      <c r="A15" s="19" t="s">
        <v>17</v>
      </c>
      <c r="B15" s="68" t="s">
        <v>4</v>
      </c>
      <c r="C15" s="69"/>
      <c r="D15" s="7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8" t="s">
        <v>4</v>
      </c>
      <c r="C16" s="69"/>
      <c r="D16" s="7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4">
        <v>1</v>
      </c>
      <c r="C17" s="55"/>
      <c r="D17" s="5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54">
        <v>265</v>
      </c>
      <c r="C18" s="55"/>
      <c r="D18" s="5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7">
        <v>4.0999999999999996</v>
      </c>
      <c r="C19" s="58"/>
      <c r="D19" s="5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58</v>
      </c>
      <c r="G20" s="14" t="s">
        <v>938</v>
      </c>
      <c r="H20" s="14"/>
    </row>
    <row r="21" spans="1:9" s="8" customFormat="1" ht="16.5" customHeight="1" thickBot="1" x14ac:dyDescent="0.25">
      <c r="A21" s="60"/>
      <c r="B21" s="60"/>
      <c r="C21" s="60"/>
      <c r="D21" s="6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358</v>
      </c>
      <c r="B23" s="33" t="s">
        <v>357</v>
      </c>
      <c r="C23" s="34" t="s">
        <v>257</v>
      </c>
      <c r="D23" s="35">
        <v>10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244</v>
      </c>
      <c r="B24" s="33"/>
      <c r="C24" s="34"/>
      <c r="D24" s="35"/>
      <c r="E24" s="50">
        <f>SUM(E23:E23)</f>
        <v>300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356</v>
      </c>
      <c r="B26" s="33" t="s">
        <v>357</v>
      </c>
      <c r="C26" s="34" t="s">
        <v>335</v>
      </c>
      <c r="D26" s="35">
        <v>10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248</v>
      </c>
      <c r="B27" s="33"/>
      <c r="C27" s="34"/>
      <c r="D27" s="35"/>
      <c r="E27" s="50">
        <f>SUM(E26:E26)</f>
        <v>300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 t="s">
        <v>649</v>
      </c>
      <c r="B30" s="82" t="s">
        <v>952</v>
      </c>
      <c r="C30" s="82"/>
      <c r="D30" s="82"/>
      <c r="E30" s="82"/>
      <c r="F30" s="82"/>
      <c r="G30" s="82"/>
      <c r="H30" s="82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5"/>
      <c r="B39" s="45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6"/>
      <c r="B53" s="46"/>
    </row>
    <row r="54" spans="1:2" x14ac:dyDescent="0.25">
      <c r="A54" s="46"/>
      <c r="B54" s="46"/>
    </row>
    <row r="70" spans="1:2" x14ac:dyDescent="0.25">
      <c r="A70" s="47"/>
      <c r="B70" s="47"/>
    </row>
    <row r="71" spans="1:2" x14ac:dyDescent="0.25">
      <c r="A71" s="46"/>
      <c r="B71" s="46"/>
    </row>
    <row r="72" spans="1:2" x14ac:dyDescent="0.25">
      <c r="A72" s="43"/>
      <c r="B72" s="43"/>
    </row>
    <row r="73" spans="1:2" x14ac:dyDescent="0.25">
      <c r="A73" s="44"/>
      <c r="B73" s="44"/>
    </row>
  </sheetData>
  <mergeCells count="22">
    <mergeCell ref="B30:H3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0" max="16383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C270-B476-40E8-A290-B75B92B73925}">
  <sheetPr>
    <pageSetUpPr fitToPage="1"/>
  </sheetPr>
  <dimension ref="A1:M49"/>
  <sheetViews>
    <sheetView tabSelected="1" zoomScale="80" zoomScaleNormal="80" workbookViewId="0">
      <selection activeCell="I28" sqref="I28"/>
    </sheetView>
  </sheetViews>
  <sheetFormatPr defaultRowHeight="12.75" x14ac:dyDescent="0.2"/>
  <cols>
    <col min="1" max="1" width="23.7109375" style="332" customWidth="1"/>
    <col min="2" max="2" width="24.28515625" style="332" customWidth="1"/>
    <col min="3" max="3" width="15.7109375" style="332" customWidth="1"/>
    <col min="4" max="4" width="7" style="332" customWidth="1"/>
    <col min="5" max="5" width="28.42578125" style="332" bestFit="1" customWidth="1"/>
    <col min="6" max="7" width="15.7109375" style="332" customWidth="1"/>
    <col min="8" max="255" width="9.140625" style="332"/>
    <col min="256" max="256" width="4.7109375" style="332" customWidth="1"/>
    <col min="257" max="257" width="2.7109375" style="332" customWidth="1"/>
    <col min="258" max="258" width="28.7109375" style="332" customWidth="1"/>
    <col min="259" max="259" width="20.7109375" style="332" customWidth="1"/>
    <col min="260" max="260" width="2.7109375" style="332" customWidth="1"/>
    <col min="261" max="261" width="28.7109375" style="332" customWidth="1"/>
    <col min="262" max="262" width="20.7109375" style="332" customWidth="1"/>
    <col min="263" max="511" width="9.140625" style="332"/>
    <col min="512" max="512" width="4.7109375" style="332" customWidth="1"/>
    <col min="513" max="513" width="2.7109375" style="332" customWidth="1"/>
    <col min="514" max="514" width="28.7109375" style="332" customWidth="1"/>
    <col min="515" max="515" width="20.7109375" style="332" customWidth="1"/>
    <col min="516" max="516" width="2.7109375" style="332" customWidth="1"/>
    <col min="517" max="517" width="28.7109375" style="332" customWidth="1"/>
    <col min="518" max="518" width="20.7109375" style="332" customWidth="1"/>
    <col min="519" max="767" width="9.140625" style="332"/>
    <col min="768" max="768" width="4.7109375" style="332" customWidth="1"/>
    <col min="769" max="769" width="2.7109375" style="332" customWidth="1"/>
    <col min="770" max="770" width="28.7109375" style="332" customWidth="1"/>
    <col min="771" max="771" width="20.7109375" style="332" customWidth="1"/>
    <col min="772" max="772" width="2.7109375" style="332" customWidth="1"/>
    <col min="773" max="773" width="28.7109375" style="332" customWidth="1"/>
    <col min="774" max="774" width="20.7109375" style="332" customWidth="1"/>
    <col min="775" max="1023" width="9.140625" style="332"/>
    <col min="1024" max="1024" width="4.7109375" style="332" customWidth="1"/>
    <col min="1025" max="1025" width="2.7109375" style="332" customWidth="1"/>
    <col min="1026" max="1026" width="28.7109375" style="332" customWidth="1"/>
    <col min="1027" max="1027" width="20.7109375" style="332" customWidth="1"/>
    <col min="1028" max="1028" width="2.7109375" style="332" customWidth="1"/>
    <col min="1029" max="1029" width="28.7109375" style="332" customWidth="1"/>
    <col min="1030" max="1030" width="20.7109375" style="332" customWidth="1"/>
    <col min="1031" max="1279" width="9.140625" style="332"/>
    <col min="1280" max="1280" width="4.7109375" style="332" customWidth="1"/>
    <col min="1281" max="1281" width="2.7109375" style="332" customWidth="1"/>
    <col min="1282" max="1282" width="28.7109375" style="332" customWidth="1"/>
    <col min="1283" max="1283" width="20.7109375" style="332" customWidth="1"/>
    <col min="1284" max="1284" width="2.7109375" style="332" customWidth="1"/>
    <col min="1285" max="1285" width="28.7109375" style="332" customWidth="1"/>
    <col min="1286" max="1286" width="20.7109375" style="332" customWidth="1"/>
    <col min="1287" max="1535" width="9.140625" style="332"/>
    <col min="1536" max="1536" width="4.7109375" style="332" customWidth="1"/>
    <col min="1537" max="1537" width="2.7109375" style="332" customWidth="1"/>
    <col min="1538" max="1538" width="28.7109375" style="332" customWidth="1"/>
    <col min="1539" max="1539" width="20.7109375" style="332" customWidth="1"/>
    <col min="1540" max="1540" width="2.7109375" style="332" customWidth="1"/>
    <col min="1541" max="1541" width="28.7109375" style="332" customWidth="1"/>
    <col min="1542" max="1542" width="20.7109375" style="332" customWidth="1"/>
    <col min="1543" max="1791" width="9.140625" style="332"/>
    <col min="1792" max="1792" width="4.7109375" style="332" customWidth="1"/>
    <col min="1793" max="1793" width="2.7109375" style="332" customWidth="1"/>
    <col min="1794" max="1794" width="28.7109375" style="332" customWidth="1"/>
    <col min="1795" max="1795" width="20.7109375" style="332" customWidth="1"/>
    <col min="1796" max="1796" width="2.7109375" style="332" customWidth="1"/>
    <col min="1797" max="1797" width="28.7109375" style="332" customWidth="1"/>
    <col min="1798" max="1798" width="20.7109375" style="332" customWidth="1"/>
    <col min="1799" max="2047" width="9.140625" style="332"/>
    <col min="2048" max="2048" width="4.7109375" style="332" customWidth="1"/>
    <col min="2049" max="2049" width="2.7109375" style="332" customWidth="1"/>
    <col min="2050" max="2050" width="28.7109375" style="332" customWidth="1"/>
    <col min="2051" max="2051" width="20.7109375" style="332" customWidth="1"/>
    <col min="2052" max="2052" width="2.7109375" style="332" customWidth="1"/>
    <col min="2053" max="2053" width="28.7109375" style="332" customWidth="1"/>
    <col min="2054" max="2054" width="20.7109375" style="332" customWidth="1"/>
    <col min="2055" max="2303" width="9.140625" style="332"/>
    <col min="2304" max="2304" width="4.7109375" style="332" customWidth="1"/>
    <col min="2305" max="2305" width="2.7109375" style="332" customWidth="1"/>
    <col min="2306" max="2306" width="28.7109375" style="332" customWidth="1"/>
    <col min="2307" max="2307" width="20.7109375" style="332" customWidth="1"/>
    <col min="2308" max="2308" width="2.7109375" style="332" customWidth="1"/>
    <col min="2309" max="2309" width="28.7109375" style="332" customWidth="1"/>
    <col min="2310" max="2310" width="20.7109375" style="332" customWidth="1"/>
    <col min="2311" max="2559" width="9.140625" style="332"/>
    <col min="2560" max="2560" width="4.7109375" style="332" customWidth="1"/>
    <col min="2561" max="2561" width="2.7109375" style="332" customWidth="1"/>
    <col min="2562" max="2562" width="28.7109375" style="332" customWidth="1"/>
    <col min="2563" max="2563" width="20.7109375" style="332" customWidth="1"/>
    <col min="2564" max="2564" width="2.7109375" style="332" customWidth="1"/>
    <col min="2565" max="2565" width="28.7109375" style="332" customWidth="1"/>
    <col min="2566" max="2566" width="20.7109375" style="332" customWidth="1"/>
    <col min="2567" max="2815" width="9.140625" style="332"/>
    <col min="2816" max="2816" width="4.7109375" style="332" customWidth="1"/>
    <col min="2817" max="2817" width="2.7109375" style="332" customWidth="1"/>
    <col min="2818" max="2818" width="28.7109375" style="332" customWidth="1"/>
    <col min="2819" max="2819" width="20.7109375" style="332" customWidth="1"/>
    <col min="2820" max="2820" width="2.7109375" style="332" customWidth="1"/>
    <col min="2821" max="2821" width="28.7109375" style="332" customWidth="1"/>
    <col min="2822" max="2822" width="20.7109375" style="332" customWidth="1"/>
    <col min="2823" max="3071" width="9.140625" style="332"/>
    <col min="3072" max="3072" width="4.7109375" style="332" customWidth="1"/>
    <col min="3073" max="3073" width="2.7109375" style="332" customWidth="1"/>
    <col min="3074" max="3074" width="28.7109375" style="332" customWidth="1"/>
    <col min="3075" max="3075" width="20.7109375" style="332" customWidth="1"/>
    <col min="3076" max="3076" width="2.7109375" style="332" customWidth="1"/>
    <col min="3077" max="3077" width="28.7109375" style="332" customWidth="1"/>
    <col min="3078" max="3078" width="20.7109375" style="332" customWidth="1"/>
    <col min="3079" max="3327" width="9.140625" style="332"/>
    <col min="3328" max="3328" width="4.7109375" style="332" customWidth="1"/>
    <col min="3329" max="3329" width="2.7109375" style="332" customWidth="1"/>
    <col min="3330" max="3330" width="28.7109375" style="332" customWidth="1"/>
    <col min="3331" max="3331" width="20.7109375" style="332" customWidth="1"/>
    <col min="3332" max="3332" width="2.7109375" style="332" customWidth="1"/>
    <col min="3333" max="3333" width="28.7109375" style="332" customWidth="1"/>
    <col min="3334" max="3334" width="20.7109375" style="332" customWidth="1"/>
    <col min="3335" max="3583" width="9.140625" style="332"/>
    <col min="3584" max="3584" width="4.7109375" style="332" customWidth="1"/>
    <col min="3585" max="3585" width="2.7109375" style="332" customWidth="1"/>
    <col min="3586" max="3586" width="28.7109375" style="332" customWidth="1"/>
    <col min="3587" max="3587" width="20.7109375" style="332" customWidth="1"/>
    <col min="3588" max="3588" width="2.7109375" style="332" customWidth="1"/>
    <col min="3589" max="3589" width="28.7109375" style="332" customWidth="1"/>
    <col min="3590" max="3590" width="20.7109375" style="332" customWidth="1"/>
    <col min="3591" max="3839" width="9.140625" style="332"/>
    <col min="3840" max="3840" width="4.7109375" style="332" customWidth="1"/>
    <col min="3841" max="3841" width="2.7109375" style="332" customWidth="1"/>
    <col min="3842" max="3842" width="28.7109375" style="332" customWidth="1"/>
    <col min="3843" max="3843" width="20.7109375" style="332" customWidth="1"/>
    <col min="3844" max="3844" width="2.7109375" style="332" customWidth="1"/>
    <col min="3845" max="3845" width="28.7109375" style="332" customWidth="1"/>
    <col min="3846" max="3846" width="20.7109375" style="332" customWidth="1"/>
    <col min="3847" max="4095" width="9.140625" style="332"/>
    <col min="4096" max="4096" width="4.7109375" style="332" customWidth="1"/>
    <col min="4097" max="4097" width="2.7109375" style="332" customWidth="1"/>
    <col min="4098" max="4098" width="28.7109375" style="332" customWidth="1"/>
    <col min="4099" max="4099" width="20.7109375" style="332" customWidth="1"/>
    <col min="4100" max="4100" width="2.7109375" style="332" customWidth="1"/>
    <col min="4101" max="4101" width="28.7109375" style="332" customWidth="1"/>
    <col min="4102" max="4102" width="20.7109375" style="332" customWidth="1"/>
    <col min="4103" max="4351" width="9.140625" style="332"/>
    <col min="4352" max="4352" width="4.7109375" style="332" customWidth="1"/>
    <col min="4353" max="4353" width="2.7109375" style="332" customWidth="1"/>
    <col min="4354" max="4354" width="28.7109375" style="332" customWidth="1"/>
    <col min="4355" max="4355" width="20.7109375" style="332" customWidth="1"/>
    <col min="4356" max="4356" width="2.7109375" style="332" customWidth="1"/>
    <col min="4357" max="4357" width="28.7109375" style="332" customWidth="1"/>
    <col min="4358" max="4358" width="20.7109375" style="332" customWidth="1"/>
    <col min="4359" max="4607" width="9.140625" style="332"/>
    <col min="4608" max="4608" width="4.7109375" style="332" customWidth="1"/>
    <col min="4609" max="4609" width="2.7109375" style="332" customWidth="1"/>
    <col min="4610" max="4610" width="28.7109375" style="332" customWidth="1"/>
    <col min="4611" max="4611" width="20.7109375" style="332" customWidth="1"/>
    <col min="4612" max="4612" width="2.7109375" style="332" customWidth="1"/>
    <col min="4613" max="4613" width="28.7109375" style="332" customWidth="1"/>
    <col min="4614" max="4614" width="20.7109375" style="332" customWidth="1"/>
    <col min="4615" max="4863" width="9.140625" style="332"/>
    <col min="4864" max="4864" width="4.7109375" style="332" customWidth="1"/>
    <col min="4865" max="4865" width="2.7109375" style="332" customWidth="1"/>
    <col min="4866" max="4866" width="28.7109375" style="332" customWidth="1"/>
    <col min="4867" max="4867" width="20.7109375" style="332" customWidth="1"/>
    <col min="4868" max="4868" width="2.7109375" style="332" customWidth="1"/>
    <col min="4869" max="4869" width="28.7109375" style="332" customWidth="1"/>
    <col min="4870" max="4870" width="20.7109375" style="332" customWidth="1"/>
    <col min="4871" max="5119" width="9.140625" style="332"/>
    <col min="5120" max="5120" width="4.7109375" style="332" customWidth="1"/>
    <col min="5121" max="5121" width="2.7109375" style="332" customWidth="1"/>
    <col min="5122" max="5122" width="28.7109375" style="332" customWidth="1"/>
    <col min="5123" max="5123" width="20.7109375" style="332" customWidth="1"/>
    <col min="5124" max="5124" width="2.7109375" style="332" customWidth="1"/>
    <col min="5125" max="5125" width="28.7109375" style="332" customWidth="1"/>
    <col min="5126" max="5126" width="20.7109375" style="332" customWidth="1"/>
    <col min="5127" max="5375" width="9.140625" style="332"/>
    <col min="5376" max="5376" width="4.7109375" style="332" customWidth="1"/>
    <col min="5377" max="5377" width="2.7109375" style="332" customWidth="1"/>
    <col min="5378" max="5378" width="28.7109375" style="332" customWidth="1"/>
    <col min="5379" max="5379" width="20.7109375" style="332" customWidth="1"/>
    <col min="5380" max="5380" width="2.7109375" style="332" customWidth="1"/>
    <col min="5381" max="5381" width="28.7109375" style="332" customWidth="1"/>
    <col min="5382" max="5382" width="20.7109375" style="332" customWidth="1"/>
    <col min="5383" max="5631" width="9.140625" style="332"/>
    <col min="5632" max="5632" width="4.7109375" style="332" customWidth="1"/>
    <col min="5633" max="5633" width="2.7109375" style="332" customWidth="1"/>
    <col min="5634" max="5634" width="28.7109375" style="332" customWidth="1"/>
    <col min="5635" max="5635" width="20.7109375" style="332" customWidth="1"/>
    <col min="5636" max="5636" width="2.7109375" style="332" customWidth="1"/>
    <col min="5637" max="5637" width="28.7109375" style="332" customWidth="1"/>
    <col min="5638" max="5638" width="20.7109375" style="332" customWidth="1"/>
    <col min="5639" max="5887" width="9.140625" style="332"/>
    <col min="5888" max="5888" width="4.7109375" style="332" customWidth="1"/>
    <col min="5889" max="5889" width="2.7109375" style="332" customWidth="1"/>
    <col min="5890" max="5890" width="28.7109375" style="332" customWidth="1"/>
    <col min="5891" max="5891" width="20.7109375" style="332" customWidth="1"/>
    <col min="5892" max="5892" width="2.7109375" style="332" customWidth="1"/>
    <col min="5893" max="5893" width="28.7109375" style="332" customWidth="1"/>
    <col min="5894" max="5894" width="20.7109375" style="332" customWidth="1"/>
    <col min="5895" max="6143" width="9.140625" style="332"/>
    <col min="6144" max="6144" width="4.7109375" style="332" customWidth="1"/>
    <col min="6145" max="6145" width="2.7109375" style="332" customWidth="1"/>
    <col min="6146" max="6146" width="28.7109375" style="332" customWidth="1"/>
    <col min="6147" max="6147" width="20.7109375" style="332" customWidth="1"/>
    <col min="6148" max="6148" width="2.7109375" style="332" customWidth="1"/>
    <col min="6149" max="6149" width="28.7109375" style="332" customWidth="1"/>
    <col min="6150" max="6150" width="20.7109375" style="332" customWidth="1"/>
    <col min="6151" max="6399" width="9.140625" style="332"/>
    <col min="6400" max="6400" width="4.7109375" style="332" customWidth="1"/>
    <col min="6401" max="6401" width="2.7109375" style="332" customWidth="1"/>
    <col min="6402" max="6402" width="28.7109375" style="332" customWidth="1"/>
    <col min="6403" max="6403" width="20.7109375" style="332" customWidth="1"/>
    <col min="6404" max="6404" width="2.7109375" style="332" customWidth="1"/>
    <col min="6405" max="6405" width="28.7109375" style="332" customWidth="1"/>
    <col min="6406" max="6406" width="20.7109375" style="332" customWidth="1"/>
    <col min="6407" max="6655" width="9.140625" style="332"/>
    <col min="6656" max="6656" width="4.7109375" style="332" customWidth="1"/>
    <col min="6657" max="6657" width="2.7109375" style="332" customWidth="1"/>
    <col min="6658" max="6658" width="28.7109375" style="332" customWidth="1"/>
    <col min="6659" max="6659" width="20.7109375" style="332" customWidth="1"/>
    <col min="6660" max="6660" width="2.7109375" style="332" customWidth="1"/>
    <col min="6661" max="6661" width="28.7109375" style="332" customWidth="1"/>
    <col min="6662" max="6662" width="20.7109375" style="332" customWidth="1"/>
    <col min="6663" max="6911" width="9.140625" style="332"/>
    <col min="6912" max="6912" width="4.7109375" style="332" customWidth="1"/>
    <col min="6913" max="6913" width="2.7109375" style="332" customWidth="1"/>
    <col min="6914" max="6914" width="28.7109375" style="332" customWidth="1"/>
    <col min="6915" max="6915" width="20.7109375" style="332" customWidth="1"/>
    <col min="6916" max="6916" width="2.7109375" style="332" customWidth="1"/>
    <col min="6917" max="6917" width="28.7109375" style="332" customWidth="1"/>
    <col min="6918" max="6918" width="20.7109375" style="332" customWidth="1"/>
    <col min="6919" max="7167" width="9.140625" style="332"/>
    <col min="7168" max="7168" width="4.7109375" style="332" customWidth="1"/>
    <col min="7169" max="7169" width="2.7109375" style="332" customWidth="1"/>
    <col min="7170" max="7170" width="28.7109375" style="332" customWidth="1"/>
    <col min="7171" max="7171" width="20.7109375" style="332" customWidth="1"/>
    <col min="7172" max="7172" width="2.7109375" style="332" customWidth="1"/>
    <col min="7173" max="7173" width="28.7109375" style="332" customWidth="1"/>
    <col min="7174" max="7174" width="20.7109375" style="332" customWidth="1"/>
    <col min="7175" max="7423" width="9.140625" style="332"/>
    <col min="7424" max="7424" width="4.7109375" style="332" customWidth="1"/>
    <col min="7425" max="7425" width="2.7109375" style="332" customWidth="1"/>
    <col min="7426" max="7426" width="28.7109375" style="332" customWidth="1"/>
    <col min="7427" max="7427" width="20.7109375" style="332" customWidth="1"/>
    <col min="7428" max="7428" width="2.7109375" style="332" customWidth="1"/>
    <col min="7429" max="7429" width="28.7109375" style="332" customWidth="1"/>
    <col min="7430" max="7430" width="20.7109375" style="332" customWidth="1"/>
    <col min="7431" max="7679" width="9.140625" style="332"/>
    <col min="7680" max="7680" width="4.7109375" style="332" customWidth="1"/>
    <col min="7681" max="7681" width="2.7109375" style="332" customWidth="1"/>
    <col min="7682" max="7682" width="28.7109375" style="332" customWidth="1"/>
    <col min="7683" max="7683" width="20.7109375" style="332" customWidth="1"/>
    <col min="7684" max="7684" width="2.7109375" style="332" customWidth="1"/>
    <col min="7685" max="7685" width="28.7109375" style="332" customWidth="1"/>
    <col min="7686" max="7686" width="20.7109375" style="332" customWidth="1"/>
    <col min="7687" max="7935" width="9.140625" style="332"/>
    <col min="7936" max="7936" width="4.7109375" style="332" customWidth="1"/>
    <col min="7937" max="7937" width="2.7109375" style="332" customWidth="1"/>
    <col min="7938" max="7938" width="28.7109375" style="332" customWidth="1"/>
    <col min="7939" max="7939" width="20.7109375" style="332" customWidth="1"/>
    <col min="7940" max="7940" width="2.7109375" style="332" customWidth="1"/>
    <col min="7941" max="7941" width="28.7109375" style="332" customWidth="1"/>
    <col min="7942" max="7942" width="20.7109375" style="332" customWidth="1"/>
    <col min="7943" max="8191" width="9.140625" style="332"/>
    <col min="8192" max="8192" width="4.7109375" style="332" customWidth="1"/>
    <col min="8193" max="8193" width="2.7109375" style="332" customWidth="1"/>
    <col min="8194" max="8194" width="28.7109375" style="332" customWidth="1"/>
    <col min="8195" max="8195" width="20.7109375" style="332" customWidth="1"/>
    <col min="8196" max="8196" width="2.7109375" style="332" customWidth="1"/>
    <col min="8197" max="8197" width="28.7109375" style="332" customWidth="1"/>
    <col min="8198" max="8198" width="20.7109375" style="332" customWidth="1"/>
    <col min="8199" max="8447" width="9.140625" style="332"/>
    <col min="8448" max="8448" width="4.7109375" style="332" customWidth="1"/>
    <col min="8449" max="8449" width="2.7109375" style="332" customWidth="1"/>
    <col min="8450" max="8450" width="28.7109375" style="332" customWidth="1"/>
    <col min="8451" max="8451" width="20.7109375" style="332" customWidth="1"/>
    <col min="8452" max="8452" width="2.7109375" style="332" customWidth="1"/>
    <col min="8453" max="8453" width="28.7109375" style="332" customWidth="1"/>
    <col min="8454" max="8454" width="20.7109375" style="332" customWidth="1"/>
    <col min="8455" max="8703" width="9.140625" style="332"/>
    <col min="8704" max="8704" width="4.7109375" style="332" customWidth="1"/>
    <col min="8705" max="8705" width="2.7109375" style="332" customWidth="1"/>
    <col min="8706" max="8706" width="28.7109375" style="332" customWidth="1"/>
    <col min="8707" max="8707" width="20.7109375" style="332" customWidth="1"/>
    <col min="8708" max="8708" width="2.7109375" style="332" customWidth="1"/>
    <col min="8709" max="8709" width="28.7109375" style="332" customWidth="1"/>
    <col min="8710" max="8710" width="20.7109375" style="332" customWidth="1"/>
    <col min="8711" max="8959" width="9.140625" style="332"/>
    <col min="8960" max="8960" width="4.7109375" style="332" customWidth="1"/>
    <col min="8961" max="8961" width="2.7109375" style="332" customWidth="1"/>
    <col min="8962" max="8962" width="28.7109375" style="332" customWidth="1"/>
    <col min="8963" max="8963" width="20.7109375" style="332" customWidth="1"/>
    <col min="8964" max="8964" width="2.7109375" style="332" customWidth="1"/>
    <col min="8965" max="8965" width="28.7109375" style="332" customWidth="1"/>
    <col min="8966" max="8966" width="20.7109375" style="332" customWidth="1"/>
    <col min="8967" max="9215" width="9.140625" style="332"/>
    <col min="9216" max="9216" width="4.7109375" style="332" customWidth="1"/>
    <col min="9217" max="9217" width="2.7109375" style="332" customWidth="1"/>
    <col min="9218" max="9218" width="28.7109375" style="332" customWidth="1"/>
    <col min="9219" max="9219" width="20.7109375" style="332" customWidth="1"/>
    <col min="9220" max="9220" width="2.7109375" style="332" customWidth="1"/>
    <col min="9221" max="9221" width="28.7109375" style="332" customWidth="1"/>
    <col min="9222" max="9222" width="20.7109375" style="332" customWidth="1"/>
    <col min="9223" max="9471" width="9.140625" style="332"/>
    <col min="9472" max="9472" width="4.7109375" style="332" customWidth="1"/>
    <col min="9473" max="9473" width="2.7109375" style="332" customWidth="1"/>
    <col min="9474" max="9474" width="28.7109375" style="332" customWidth="1"/>
    <col min="9475" max="9475" width="20.7109375" style="332" customWidth="1"/>
    <col min="9476" max="9476" width="2.7109375" style="332" customWidth="1"/>
    <col min="9477" max="9477" width="28.7109375" style="332" customWidth="1"/>
    <col min="9478" max="9478" width="20.7109375" style="332" customWidth="1"/>
    <col min="9479" max="9727" width="9.140625" style="332"/>
    <col min="9728" max="9728" width="4.7109375" style="332" customWidth="1"/>
    <col min="9729" max="9729" width="2.7109375" style="332" customWidth="1"/>
    <col min="9730" max="9730" width="28.7109375" style="332" customWidth="1"/>
    <col min="9731" max="9731" width="20.7109375" style="332" customWidth="1"/>
    <col min="9732" max="9732" width="2.7109375" style="332" customWidth="1"/>
    <col min="9733" max="9733" width="28.7109375" style="332" customWidth="1"/>
    <col min="9734" max="9734" width="20.7109375" style="332" customWidth="1"/>
    <col min="9735" max="9983" width="9.140625" style="332"/>
    <col min="9984" max="9984" width="4.7109375" style="332" customWidth="1"/>
    <col min="9985" max="9985" width="2.7109375" style="332" customWidth="1"/>
    <col min="9986" max="9986" width="28.7109375" style="332" customWidth="1"/>
    <col min="9987" max="9987" width="20.7109375" style="332" customWidth="1"/>
    <col min="9988" max="9988" width="2.7109375" style="332" customWidth="1"/>
    <col min="9989" max="9989" width="28.7109375" style="332" customWidth="1"/>
    <col min="9990" max="9990" width="20.7109375" style="332" customWidth="1"/>
    <col min="9991" max="10239" width="9.140625" style="332"/>
    <col min="10240" max="10240" width="4.7109375" style="332" customWidth="1"/>
    <col min="10241" max="10241" width="2.7109375" style="332" customWidth="1"/>
    <col min="10242" max="10242" width="28.7109375" style="332" customWidth="1"/>
    <col min="10243" max="10243" width="20.7109375" style="332" customWidth="1"/>
    <col min="10244" max="10244" width="2.7109375" style="332" customWidth="1"/>
    <col min="10245" max="10245" width="28.7109375" style="332" customWidth="1"/>
    <col min="10246" max="10246" width="20.7109375" style="332" customWidth="1"/>
    <col min="10247" max="10495" width="9.140625" style="332"/>
    <col min="10496" max="10496" width="4.7109375" style="332" customWidth="1"/>
    <col min="10497" max="10497" width="2.7109375" style="332" customWidth="1"/>
    <col min="10498" max="10498" width="28.7109375" style="332" customWidth="1"/>
    <col min="10499" max="10499" width="20.7109375" style="332" customWidth="1"/>
    <col min="10500" max="10500" width="2.7109375" style="332" customWidth="1"/>
    <col min="10501" max="10501" width="28.7109375" style="332" customWidth="1"/>
    <col min="10502" max="10502" width="20.7109375" style="332" customWidth="1"/>
    <col min="10503" max="10751" width="9.140625" style="332"/>
    <col min="10752" max="10752" width="4.7109375" style="332" customWidth="1"/>
    <col min="10753" max="10753" width="2.7109375" style="332" customWidth="1"/>
    <col min="10754" max="10754" width="28.7109375" style="332" customWidth="1"/>
    <col min="10755" max="10755" width="20.7109375" style="332" customWidth="1"/>
    <col min="10756" max="10756" width="2.7109375" style="332" customWidth="1"/>
    <col min="10757" max="10757" width="28.7109375" style="332" customWidth="1"/>
    <col min="10758" max="10758" width="20.7109375" style="332" customWidth="1"/>
    <col min="10759" max="11007" width="9.140625" style="332"/>
    <col min="11008" max="11008" width="4.7109375" style="332" customWidth="1"/>
    <col min="11009" max="11009" width="2.7109375" style="332" customWidth="1"/>
    <col min="11010" max="11010" width="28.7109375" style="332" customWidth="1"/>
    <col min="11011" max="11011" width="20.7109375" style="332" customWidth="1"/>
    <col min="11012" max="11012" width="2.7109375" style="332" customWidth="1"/>
    <col min="11013" max="11013" width="28.7109375" style="332" customWidth="1"/>
    <col min="11014" max="11014" width="20.7109375" style="332" customWidth="1"/>
    <col min="11015" max="11263" width="9.140625" style="332"/>
    <col min="11264" max="11264" width="4.7109375" style="332" customWidth="1"/>
    <col min="11265" max="11265" width="2.7109375" style="332" customWidth="1"/>
    <col min="11266" max="11266" width="28.7109375" style="332" customWidth="1"/>
    <col min="11267" max="11267" width="20.7109375" style="332" customWidth="1"/>
    <col min="11268" max="11268" width="2.7109375" style="332" customWidth="1"/>
    <col min="11269" max="11269" width="28.7109375" style="332" customWidth="1"/>
    <col min="11270" max="11270" width="20.7109375" style="332" customWidth="1"/>
    <col min="11271" max="11519" width="9.140625" style="332"/>
    <col min="11520" max="11520" width="4.7109375" style="332" customWidth="1"/>
    <col min="11521" max="11521" width="2.7109375" style="332" customWidth="1"/>
    <col min="11522" max="11522" width="28.7109375" style="332" customWidth="1"/>
    <col min="11523" max="11523" width="20.7109375" style="332" customWidth="1"/>
    <col min="11524" max="11524" width="2.7109375" style="332" customWidth="1"/>
    <col min="11525" max="11525" width="28.7109375" style="332" customWidth="1"/>
    <col min="11526" max="11526" width="20.7109375" style="332" customWidth="1"/>
    <col min="11527" max="11775" width="9.140625" style="332"/>
    <col min="11776" max="11776" width="4.7109375" style="332" customWidth="1"/>
    <col min="11777" max="11777" width="2.7109375" style="332" customWidth="1"/>
    <col min="11778" max="11778" width="28.7109375" style="332" customWidth="1"/>
    <col min="11779" max="11779" width="20.7109375" style="332" customWidth="1"/>
    <col min="11780" max="11780" width="2.7109375" style="332" customWidth="1"/>
    <col min="11781" max="11781" width="28.7109375" style="332" customWidth="1"/>
    <col min="11782" max="11782" width="20.7109375" style="332" customWidth="1"/>
    <col min="11783" max="12031" width="9.140625" style="332"/>
    <col min="12032" max="12032" width="4.7109375" style="332" customWidth="1"/>
    <col min="12033" max="12033" width="2.7109375" style="332" customWidth="1"/>
    <col min="12034" max="12034" width="28.7109375" style="332" customWidth="1"/>
    <col min="12035" max="12035" width="20.7109375" style="332" customWidth="1"/>
    <col min="12036" max="12036" width="2.7109375" style="332" customWidth="1"/>
    <col min="12037" max="12037" width="28.7109375" style="332" customWidth="1"/>
    <col min="12038" max="12038" width="20.7109375" style="332" customWidth="1"/>
    <col min="12039" max="12287" width="9.140625" style="332"/>
    <col min="12288" max="12288" width="4.7109375" style="332" customWidth="1"/>
    <col min="12289" max="12289" width="2.7109375" style="332" customWidth="1"/>
    <col min="12290" max="12290" width="28.7109375" style="332" customWidth="1"/>
    <col min="12291" max="12291" width="20.7109375" style="332" customWidth="1"/>
    <col min="12292" max="12292" width="2.7109375" style="332" customWidth="1"/>
    <col min="12293" max="12293" width="28.7109375" style="332" customWidth="1"/>
    <col min="12294" max="12294" width="20.7109375" style="332" customWidth="1"/>
    <col min="12295" max="12543" width="9.140625" style="332"/>
    <col min="12544" max="12544" width="4.7109375" style="332" customWidth="1"/>
    <col min="12545" max="12545" width="2.7109375" style="332" customWidth="1"/>
    <col min="12546" max="12546" width="28.7109375" style="332" customWidth="1"/>
    <col min="12547" max="12547" width="20.7109375" style="332" customWidth="1"/>
    <col min="12548" max="12548" width="2.7109375" style="332" customWidth="1"/>
    <col min="12549" max="12549" width="28.7109375" style="332" customWidth="1"/>
    <col min="12550" max="12550" width="20.7109375" style="332" customWidth="1"/>
    <col min="12551" max="12799" width="9.140625" style="332"/>
    <col min="12800" max="12800" width="4.7109375" style="332" customWidth="1"/>
    <col min="12801" max="12801" width="2.7109375" style="332" customWidth="1"/>
    <col min="12802" max="12802" width="28.7109375" style="332" customWidth="1"/>
    <col min="12803" max="12803" width="20.7109375" style="332" customWidth="1"/>
    <col min="12804" max="12804" width="2.7109375" style="332" customWidth="1"/>
    <col min="12805" max="12805" width="28.7109375" style="332" customWidth="1"/>
    <col min="12806" max="12806" width="20.7109375" style="332" customWidth="1"/>
    <col min="12807" max="13055" width="9.140625" style="332"/>
    <col min="13056" max="13056" width="4.7109375" style="332" customWidth="1"/>
    <col min="13057" max="13057" width="2.7109375" style="332" customWidth="1"/>
    <col min="13058" max="13058" width="28.7109375" style="332" customWidth="1"/>
    <col min="13059" max="13059" width="20.7109375" style="332" customWidth="1"/>
    <col min="13060" max="13060" width="2.7109375" style="332" customWidth="1"/>
    <col min="13061" max="13061" width="28.7109375" style="332" customWidth="1"/>
    <col min="13062" max="13062" width="20.7109375" style="332" customWidth="1"/>
    <col min="13063" max="13311" width="9.140625" style="332"/>
    <col min="13312" max="13312" width="4.7109375" style="332" customWidth="1"/>
    <col min="13313" max="13313" width="2.7109375" style="332" customWidth="1"/>
    <col min="13314" max="13314" width="28.7109375" style="332" customWidth="1"/>
    <col min="13315" max="13315" width="20.7109375" style="332" customWidth="1"/>
    <col min="13316" max="13316" width="2.7109375" style="332" customWidth="1"/>
    <col min="13317" max="13317" width="28.7109375" style="332" customWidth="1"/>
    <col min="13318" max="13318" width="20.7109375" style="332" customWidth="1"/>
    <col min="13319" max="13567" width="9.140625" style="332"/>
    <col min="13568" max="13568" width="4.7109375" style="332" customWidth="1"/>
    <col min="13569" max="13569" width="2.7109375" style="332" customWidth="1"/>
    <col min="13570" max="13570" width="28.7109375" style="332" customWidth="1"/>
    <col min="13571" max="13571" width="20.7109375" style="332" customWidth="1"/>
    <col min="13572" max="13572" width="2.7109375" style="332" customWidth="1"/>
    <col min="13573" max="13573" width="28.7109375" style="332" customWidth="1"/>
    <col min="13574" max="13574" width="20.7109375" style="332" customWidth="1"/>
    <col min="13575" max="13823" width="9.140625" style="332"/>
    <col min="13824" max="13824" width="4.7109375" style="332" customWidth="1"/>
    <col min="13825" max="13825" width="2.7109375" style="332" customWidth="1"/>
    <col min="13826" max="13826" width="28.7109375" style="332" customWidth="1"/>
    <col min="13827" max="13827" width="20.7109375" style="332" customWidth="1"/>
    <col min="13828" max="13828" width="2.7109375" style="332" customWidth="1"/>
    <col min="13829" max="13829" width="28.7109375" style="332" customWidth="1"/>
    <col min="13830" max="13830" width="20.7109375" style="332" customWidth="1"/>
    <col min="13831" max="14079" width="9.140625" style="332"/>
    <col min="14080" max="14080" width="4.7109375" style="332" customWidth="1"/>
    <col min="14081" max="14081" width="2.7109375" style="332" customWidth="1"/>
    <col min="14082" max="14082" width="28.7109375" style="332" customWidth="1"/>
    <col min="14083" max="14083" width="20.7109375" style="332" customWidth="1"/>
    <col min="14084" max="14084" width="2.7109375" style="332" customWidth="1"/>
    <col min="14085" max="14085" width="28.7109375" style="332" customWidth="1"/>
    <col min="14086" max="14086" width="20.7109375" style="332" customWidth="1"/>
    <col min="14087" max="14335" width="9.140625" style="332"/>
    <col min="14336" max="14336" width="4.7109375" style="332" customWidth="1"/>
    <col min="14337" max="14337" width="2.7109375" style="332" customWidth="1"/>
    <col min="14338" max="14338" width="28.7109375" style="332" customWidth="1"/>
    <col min="14339" max="14339" width="20.7109375" style="332" customWidth="1"/>
    <col min="14340" max="14340" width="2.7109375" style="332" customWidth="1"/>
    <col min="14341" max="14341" width="28.7109375" style="332" customWidth="1"/>
    <col min="14342" max="14342" width="20.7109375" style="332" customWidth="1"/>
    <col min="14343" max="14591" width="9.140625" style="332"/>
    <col min="14592" max="14592" width="4.7109375" style="332" customWidth="1"/>
    <col min="14593" max="14593" width="2.7109375" style="332" customWidth="1"/>
    <col min="14594" max="14594" width="28.7109375" style="332" customWidth="1"/>
    <col min="14595" max="14595" width="20.7109375" style="332" customWidth="1"/>
    <col min="14596" max="14596" width="2.7109375" style="332" customWidth="1"/>
    <col min="14597" max="14597" width="28.7109375" style="332" customWidth="1"/>
    <col min="14598" max="14598" width="20.7109375" style="332" customWidth="1"/>
    <col min="14599" max="14847" width="9.140625" style="332"/>
    <col min="14848" max="14848" width="4.7109375" style="332" customWidth="1"/>
    <col min="14849" max="14849" width="2.7109375" style="332" customWidth="1"/>
    <col min="14850" max="14850" width="28.7109375" style="332" customWidth="1"/>
    <col min="14851" max="14851" width="20.7109375" style="332" customWidth="1"/>
    <col min="14852" max="14852" width="2.7109375" style="332" customWidth="1"/>
    <col min="14853" max="14853" width="28.7109375" style="332" customWidth="1"/>
    <col min="14854" max="14854" width="20.7109375" style="332" customWidth="1"/>
    <col min="14855" max="15103" width="9.140625" style="332"/>
    <col min="15104" max="15104" width="4.7109375" style="332" customWidth="1"/>
    <col min="15105" max="15105" width="2.7109375" style="332" customWidth="1"/>
    <col min="15106" max="15106" width="28.7109375" style="332" customWidth="1"/>
    <col min="15107" max="15107" width="20.7109375" style="332" customWidth="1"/>
    <col min="15108" max="15108" width="2.7109375" style="332" customWidth="1"/>
    <col min="15109" max="15109" width="28.7109375" style="332" customWidth="1"/>
    <col min="15110" max="15110" width="20.7109375" style="332" customWidth="1"/>
    <col min="15111" max="15359" width="9.140625" style="332"/>
    <col min="15360" max="15360" width="4.7109375" style="332" customWidth="1"/>
    <col min="15361" max="15361" width="2.7109375" style="332" customWidth="1"/>
    <col min="15362" max="15362" width="28.7109375" style="332" customWidth="1"/>
    <col min="15363" max="15363" width="20.7109375" style="332" customWidth="1"/>
    <col min="15364" max="15364" width="2.7109375" style="332" customWidth="1"/>
    <col min="15365" max="15365" width="28.7109375" style="332" customWidth="1"/>
    <col min="15366" max="15366" width="20.7109375" style="332" customWidth="1"/>
    <col min="15367" max="15615" width="9.140625" style="332"/>
    <col min="15616" max="15616" width="4.7109375" style="332" customWidth="1"/>
    <col min="15617" max="15617" width="2.7109375" style="332" customWidth="1"/>
    <col min="15618" max="15618" width="28.7109375" style="332" customWidth="1"/>
    <col min="15619" max="15619" width="20.7109375" style="332" customWidth="1"/>
    <col min="15620" max="15620" width="2.7109375" style="332" customWidth="1"/>
    <col min="15621" max="15621" width="28.7109375" style="332" customWidth="1"/>
    <col min="15622" max="15622" width="20.7109375" style="332" customWidth="1"/>
    <col min="15623" max="15871" width="9.140625" style="332"/>
    <col min="15872" max="15872" width="4.7109375" style="332" customWidth="1"/>
    <col min="15873" max="15873" width="2.7109375" style="332" customWidth="1"/>
    <col min="15874" max="15874" width="28.7109375" style="332" customWidth="1"/>
    <col min="15875" max="15875" width="20.7109375" style="332" customWidth="1"/>
    <col min="15876" max="15876" width="2.7109375" style="332" customWidth="1"/>
    <col min="15877" max="15877" width="28.7109375" style="332" customWidth="1"/>
    <col min="15878" max="15878" width="20.7109375" style="332" customWidth="1"/>
    <col min="15879" max="16127" width="9.140625" style="332"/>
    <col min="16128" max="16128" width="4.7109375" style="332" customWidth="1"/>
    <col min="16129" max="16129" width="2.7109375" style="332" customWidth="1"/>
    <col min="16130" max="16130" width="28.7109375" style="332" customWidth="1"/>
    <col min="16131" max="16131" width="20.7109375" style="332" customWidth="1"/>
    <col min="16132" max="16132" width="2.7109375" style="332" customWidth="1"/>
    <col min="16133" max="16133" width="28.7109375" style="332" customWidth="1"/>
    <col min="16134" max="16134" width="20.7109375" style="332" customWidth="1"/>
    <col min="16135" max="16384" width="9.140625" style="332"/>
  </cols>
  <sheetData>
    <row r="1" spans="1:13" s="3" customFormat="1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1"/>
      <c r="I1" s="1"/>
      <c r="J1" s="1"/>
      <c r="K1" s="1"/>
      <c r="L1" s="1"/>
      <c r="M1" s="2"/>
    </row>
    <row r="2" spans="1:13" s="3" customFormat="1" ht="20.25" x14ac:dyDescent="0.25">
      <c r="A2" s="73" t="s">
        <v>207</v>
      </c>
      <c r="B2" s="73"/>
      <c r="C2" s="73"/>
      <c r="D2" s="73"/>
      <c r="E2" s="73"/>
      <c r="F2" s="73"/>
      <c r="G2" s="73"/>
      <c r="H2" s="4"/>
      <c r="I2" s="4"/>
      <c r="J2" s="4"/>
      <c r="K2" s="4"/>
      <c r="L2" s="4"/>
      <c r="M2" s="5"/>
    </row>
    <row r="3" spans="1:13" s="3" customFormat="1" ht="21" x14ac:dyDescent="0.25">
      <c r="A3" s="74" t="s">
        <v>208</v>
      </c>
      <c r="B3" s="74"/>
      <c r="C3" s="74"/>
      <c r="D3" s="74"/>
      <c r="E3" s="74"/>
      <c r="F3" s="74"/>
      <c r="G3" s="74"/>
      <c r="H3" s="6"/>
      <c r="I3" s="6"/>
      <c r="J3" s="6"/>
      <c r="K3" s="6"/>
      <c r="L3" s="6"/>
      <c r="M3" s="7"/>
    </row>
    <row r="4" spans="1:13" s="3" customFormat="1" ht="15" customHeight="1" x14ac:dyDescent="0.25">
      <c r="A4" s="99"/>
      <c r="B4" s="99"/>
      <c r="C4" s="99"/>
      <c r="D4" s="99"/>
      <c r="E4" s="99"/>
      <c r="F4" s="99"/>
      <c r="G4" s="99"/>
      <c r="H4" s="99"/>
      <c r="I4" s="8"/>
      <c r="J4" s="8"/>
      <c r="K4" s="8"/>
      <c r="L4" s="8"/>
    </row>
    <row r="5" spans="1:13" s="3" customFormat="1" ht="18" x14ac:dyDescent="0.25">
      <c r="A5" s="100" t="s">
        <v>1432</v>
      </c>
      <c r="B5" s="100"/>
      <c r="C5" s="101" t="s">
        <v>1433</v>
      </c>
      <c r="D5" s="101"/>
      <c r="E5" s="101"/>
      <c r="F5" s="101"/>
      <c r="G5" s="101"/>
      <c r="H5" s="102"/>
      <c r="I5" s="103"/>
    </row>
    <row r="6" spans="1:13" s="3" customFormat="1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6.5" thickBot="1" x14ac:dyDescent="0.25">
      <c r="A7" s="328" t="s">
        <v>1</v>
      </c>
      <c r="B7" s="329"/>
      <c r="C7" s="330"/>
      <c r="D7" s="331"/>
      <c r="E7" s="328" t="s">
        <v>2</v>
      </c>
      <c r="F7" s="329"/>
      <c r="G7" s="330"/>
    </row>
    <row r="8" spans="1:13" ht="16.5" thickBot="1" x14ac:dyDescent="0.25">
      <c r="A8" s="333"/>
      <c r="B8" s="328" t="s">
        <v>6</v>
      </c>
      <c r="C8" s="334"/>
      <c r="D8" s="331"/>
      <c r="E8" s="335"/>
      <c r="F8" s="111" t="s">
        <v>5</v>
      </c>
      <c r="G8" s="112" t="s">
        <v>6</v>
      </c>
    </row>
    <row r="9" spans="1:13" s="342" customFormat="1" ht="15.75" x14ac:dyDescent="0.2">
      <c r="A9" s="336" t="s">
        <v>3</v>
      </c>
      <c r="B9" s="337" t="s">
        <v>1434</v>
      </c>
      <c r="C9" s="338"/>
      <c r="D9" s="339"/>
      <c r="E9" s="336" t="s">
        <v>1412</v>
      </c>
      <c r="F9" s="340"/>
      <c r="G9" s="341"/>
    </row>
    <row r="10" spans="1:13" s="349" customFormat="1" ht="15.75" x14ac:dyDescent="0.2">
      <c r="A10" s="343" t="s">
        <v>7</v>
      </c>
      <c r="B10" s="344" t="s">
        <v>1435</v>
      </c>
      <c r="C10" s="345"/>
      <c r="D10" s="346"/>
      <c r="E10" s="343" t="s">
        <v>1413</v>
      </c>
      <c r="F10" s="347"/>
      <c r="G10" s="348"/>
    </row>
    <row r="11" spans="1:13" s="349" customFormat="1" ht="15.75" x14ac:dyDescent="0.2">
      <c r="A11" s="343" t="s">
        <v>9</v>
      </c>
      <c r="B11" s="344"/>
      <c r="C11" s="345"/>
      <c r="D11" s="346"/>
      <c r="E11" s="343" t="s">
        <v>1414</v>
      </c>
      <c r="F11" s="347"/>
      <c r="G11" s="348"/>
    </row>
    <row r="12" spans="1:13" s="349" customFormat="1" ht="15.75" x14ac:dyDescent="0.2">
      <c r="A12" s="343" t="s">
        <v>1415</v>
      </c>
      <c r="B12" s="344" t="s">
        <v>1436</v>
      </c>
      <c r="C12" s="345"/>
      <c r="D12" s="346"/>
      <c r="E12" s="343" t="s">
        <v>1416</v>
      </c>
      <c r="F12" s="350"/>
      <c r="G12" s="351"/>
    </row>
    <row r="13" spans="1:13" s="349" customFormat="1" ht="15.75" x14ac:dyDescent="0.2">
      <c r="A13" s="343" t="s">
        <v>1417</v>
      </c>
      <c r="B13" s="344" t="s">
        <v>1441</v>
      </c>
      <c r="C13" s="345"/>
      <c r="D13" s="346"/>
      <c r="E13" s="352" t="s">
        <v>1418</v>
      </c>
      <c r="F13" s="350"/>
      <c r="G13" s="351"/>
    </row>
    <row r="14" spans="1:13" s="349" customFormat="1" ht="15.75" x14ac:dyDescent="0.2">
      <c r="A14" s="343" t="s">
        <v>1419</v>
      </c>
      <c r="B14" s="344" t="s">
        <v>1438</v>
      </c>
      <c r="C14" s="345"/>
      <c r="D14" s="346"/>
      <c r="E14" s="352" t="s">
        <v>1420</v>
      </c>
      <c r="F14" s="350"/>
      <c r="G14" s="351"/>
    </row>
    <row r="15" spans="1:13" s="349" customFormat="1" ht="16.5" thickBot="1" x14ac:dyDescent="0.25">
      <c r="A15" s="353" t="s">
        <v>1421</v>
      </c>
      <c r="B15" s="354" t="s">
        <v>1439</v>
      </c>
      <c r="C15" s="355"/>
      <c r="D15" s="346"/>
      <c r="E15" s="352" t="s">
        <v>1422</v>
      </c>
      <c r="F15" s="350"/>
      <c r="G15" s="351"/>
    </row>
    <row r="16" spans="1:13" s="349" customFormat="1" ht="15.75" customHeight="1" thickBot="1" x14ac:dyDescent="0.25">
      <c r="A16" s="346"/>
      <c r="B16" s="356"/>
      <c r="C16" s="357"/>
      <c r="D16" s="346"/>
      <c r="E16" s="358" t="s">
        <v>1423</v>
      </c>
      <c r="F16" s="359"/>
      <c r="G16" s="360"/>
    </row>
    <row r="17" spans="1:7" s="349" customFormat="1" ht="16.5" thickBot="1" x14ac:dyDescent="0.25">
      <c r="A17" s="328" t="s">
        <v>13</v>
      </c>
      <c r="B17" s="329"/>
      <c r="C17" s="334"/>
      <c r="D17" s="346"/>
      <c r="E17" s="352" t="s">
        <v>1424</v>
      </c>
      <c r="F17" s="350"/>
      <c r="G17" s="351"/>
    </row>
    <row r="18" spans="1:7" s="349" customFormat="1" ht="16.5" thickBot="1" x14ac:dyDescent="0.25">
      <c r="A18" s="361"/>
      <c r="B18" s="328" t="s">
        <v>6</v>
      </c>
      <c r="C18" s="334"/>
      <c r="D18" s="346"/>
      <c r="E18" s="352" t="s">
        <v>1425</v>
      </c>
      <c r="F18" s="350"/>
      <c r="G18" s="351"/>
    </row>
    <row r="19" spans="1:7" s="349" customFormat="1" ht="15.75" x14ac:dyDescent="0.2">
      <c r="A19" s="362" t="s">
        <v>15</v>
      </c>
      <c r="B19" s="337"/>
      <c r="C19" s="363"/>
      <c r="D19" s="346"/>
      <c r="E19" s="352" t="s">
        <v>1122</v>
      </c>
      <c r="F19" s="350"/>
      <c r="G19" s="351"/>
    </row>
    <row r="20" spans="1:7" s="349" customFormat="1" ht="15.75" x14ac:dyDescent="0.2">
      <c r="A20" s="362" t="s">
        <v>990</v>
      </c>
      <c r="B20" s="344" t="s">
        <v>1443</v>
      </c>
      <c r="C20" s="345"/>
      <c r="D20" s="346"/>
      <c r="E20" s="352" t="s">
        <v>14</v>
      </c>
      <c r="F20" s="350" t="s">
        <v>1135</v>
      </c>
      <c r="G20" s="351"/>
    </row>
    <row r="21" spans="1:7" s="349" customFormat="1" ht="15.75" x14ac:dyDescent="0.2">
      <c r="A21" s="362" t="s">
        <v>991</v>
      </c>
      <c r="B21" s="344" t="s">
        <v>1440</v>
      </c>
      <c r="C21" s="345"/>
      <c r="D21" s="346"/>
      <c r="E21" s="364" t="s">
        <v>16</v>
      </c>
      <c r="F21" s="350"/>
      <c r="G21" s="365"/>
    </row>
    <row r="22" spans="1:7" ht="16.5" thickBot="1" x14ac:dyDescent="0.25">
      <c r="A22" s="366" t="s">
        <v>1426</v>
      </c>
      <c r="B22" s="344" t="s">
        <v>1437</v>
      </c>
      <c r="C22" s="345"/>
      <c r="D22" s="346"/>
      <c r="E22" s="367" t="s">
        <v>1427</v>
      </c>
      <c r="F22" s="368"/>
      <c r="G22" s="369"/>
    </row>
    <row r="23" spans="1:7" s="342" customFormat="1" ht="15.75" x14ac:dyDescent="0.2">
      <c r="A23" s="370" t="s">
        <v>994</v>
      </c>
      <c r="B23" s="344" t="s">
        <v>1442</v>
      </c>
      <c r="C23" s="345"/>
      <c r="D23" s="346"/>
      <c r="E23" s="346"/>
      <c r="F23" s="371"/>
      <c r="G23" s="371"/>
    </row>
    <row r="24" spans="1:7" s="349" customFormat="1" ht="15.75" x14ac:dyDescent="0.2">
      <c r="A24" s="362" t="s">
        <v>1428</v>
      </c>
      <c r="B24" s="344" t="s">
        <v>1135</v>
      </c>
      <c r="C24" s="345"/>
      <c r="D24" s="346"/>
    </row>
    <row r="25" spans="1:7" ht="15.75" x14ac:dyDescent="0.2">
      <c r="A25" s="362" t="s">
        <v>1429</v>
      </c>
      <c r="B25" s="344"/>
      <c r="C25" s="345"/>
      <c r="D25" s="346"/>
      <c r="E25" s="346"/>
      <c r="F25" s="371"/>
      <c r="G25" s="371"/>
    </row>
    <row r="26" spans="1:7" s="342" customFormat="1" ht="15.75" x14ac:dyDescent="0.2">
      <c r="A26" s="362" t="s">
        <v>997</v>
      </c>
      <c r="B26" s="344"/>
      <c r="C26" s="345"/>
      <c r="D26" s="372"/>
      <c r="E26" s="346"/>
      <c r="F26" s="371"/>
      <c r="G26" s="371"/>
    </row>
    <row r="27" spans="1:7" s="342" customFormat="1" ht="15.75" x14ac:dyDescent="0.2">
      <c r="A27" s="362" t="s">
        <v>1430</v>
      </c>
      <c r="B27" s="344"/>
      <c r="C27" s="345"/>
      <c r="D27" s="346"/>
      <c r="E27" s="346"/>
      <c r="F27" s="371"/>
      <c r="G27" s="371"/>
    </row>
    <row r="28" spans="1:7" s="349" customFormat="1" ht="16.5" thickBot="1" x14ac:dyDescent="0.25">
      <c r="A28" s="373" t="s">
        <v>1431</v>
      </c>
      <c r="B28" s="354"/>
      <c r="C28" s="355"/>
      <c r="D28" s="346"/>
      <c r="E28" s="346"/>
      <c r="F28" s="371"/>
      <c r="G28" s="371"/>
    </row>
    <row r="29" spans="1:7" s="349" customFormat="1" ht="24.95" customHeight="1" x14ac:dyDescent="0.2">
      <c r="A29" s="374"/>
      <c r="B29" s="375"/>
      <c r="C29" s="376"/>
      <c r="D29" s="376"/>
      <c r="E29" s="376"/>
      <c r="F29" s="375"/>
      <c r="G29" s="375"/>
    </row>
    <row r="30" spans="1:7" s="349" customFormat="1" ht="24.95" customHeight="1" x14ac:dyDescent="0.3">
      <c r="A30" s="342" t="s">
        <v>4</v>
      </c>
      <c r="B30" s="377"/>
      <c r="C30" s="378"/>
      <c r="D30" s="378"/>
      <c r="E30" s="378"/>
      <c r="F30" s="377"/>
      <c r="G30" s="377"/>
    </row>
    <row r="31" spans="1:7" s="349" customFormat="1" ht="24.95" customHeight="1" x14ac:dyDescent="0.3">
      <c r="A31" s="378"/>
      <c r="B31" s="377"/>
      <c r="C31" s="378"/>
      <c r="D31" s="378"/>
      <c r="E31" s="378"/>
      <c r="F31" s="377"/>
      <c r="G31" s="377"/>
    </row>
    <row r="32" spans="1:7" s="349" customFormat="1" ht="24.95" customHeight="1" x14ac:dyDescent="0.3">
      <c r="A32" s="378"/>
      <c r="B32" s="377"/>
      <c r="C32" s="378"/>
      <c r="D32" s="378"/>
      <c r="E32" s="378"/>
      <c r="F32" s="377"/>
      <c r="G32" s="377"/>
    </row>
    <row r="33" spans="1:7" ht="16.5" x14ac:dyDescent="0.3">
      <c r="A33" s="378"/>
      <c r="B33" s="378"/>
      <c r="C33" s="378"/>
      <c r="D33" s="378"/>
      <c r="E33" s="378"/>
      <c r="F33" s="378"/>
      <c r="G33" s="378"/>
    </row>
    <row r="34" spans="1:7" ht="14.25" customHeight="1" x14ac:dyDescent="0.3">
      <c r="A34" s="379"/>
      <c r="B34" s="379"/>
      <c r="C34" s="379"/>
      <c r="D34" s="379"/>
      <c r="E34" s="379"/>
      <c r="F34" s="379"/>
    </row>
    <row r="35" spans="1:7" ht="14.25" customHeight="1" x14ac:dyDescent="0.3">
      <c r="A35" s="379"/>
      <c r="B35" s="379"/>
      <c r="C35" s="378"/>
      <c r="D35" s="378"/>
      <c r="E35" s="379"/>
      <c r="F35" s="379"/>
    </row>
    <row r="36" spans="1:7" ht="14.25" customHeight="1" x14ac:dyDescent="0.3">
      <c r="A36" s="379"/>
      <c r="B36" s="379"/>
      <c r="C36" s="378"/>
      <c r="D36" s="378"/>
      <c r="E36" s="378"/>
      <c r="F36" s="378"/>
      <c r="G36" s="378"/>
    </row>
    <row r="37" spans="1:7" ht="14.25" customHeight="1" x14ac:dyDescent="0.3">
      <c r="A37" s="379"/>
      <c r="B37" s="379"/>
      <c r="C37" s="378"/>
      <c r="D37" s="378"/>
      <c r="E37" s="378"/>
      <c r="F37" s="378"/>
      <c r="G37" s="378"/>
    </row>
    <row r="38" spans="1:7" ht="14.25" customHeight="1" x14ac:dyDescent="0.3">
      <c r="A38" s="379"/>
      <c r="B38" s="379"/>
      <c r="C38" s="378"/>
      <c r="D38" s="378"/>
      <c r="E38" s="378"/>
      <c r="F38" s="378"/>
      <c r="G38" s="378"/>
    </row>
    <row r="39" spans="1:7" ht="14.25" customHeight="1" x14ac:dyDescent="0.3">
      <c r="A39" s="379"/>
      <c r="B39" s="379"/>
      <c r="C39" s="378"/>
      <c r="D39" s="378"/>
      <c r="E39" s="378"/>
      <c r="F39" s="378"/>
      <c r="G39" s="378"/>
    </row>
    <row r="40" spans="1:7" ht="14.25" customHeight="1" x14ac:dyDescent="0.3">
      <c r="A40" s="379"/>
      <c r="B40" s="379"/>
      <c r="C40" s="378"/>
      <c r="D40" s="378"/>
      <c r="E40" s="378"/>
      <c r="F40" s="378"/>
      <c r="G40" s="378"/>
    </row>
    <row r="41" spans="1:7" ht="14.25" customHeight="1" x14ac:dyDescent="0.3">
      <c r="A41" s="379"/>
      <c r="B41" s="379"/>
      <c r="C41" s="379"/>
      <c r="D41" s="379"/>
      <c r="E41" s="379"/>
      <c r="F41" s="378"/>
      <c r="G41" s="378"/>
    </row>
    <row r="42" spans="1:7" ht="12" customHeight="1" x14ac:dyDescent="0.3">
      <c r="A42" s="378"/>
      <c r="B42" s="378"/>
      <c r="C42" s="378"/>
      <c r="D42" s="378"/>
      <c r="E42" s="378"/>
      <c r="F42" s="378"/>
      <c r="G42" s="378"/>
    </row>
    <row r="43" spans="1:7" ht="12" customHeight="1" x14ac:dyDescent="0.3">
      <c r="A43" s="379" t="s">
        <v>4</v>
      </c>
      <c r="B43" s="379"/>
      <c r="C43" s="378"/>
      <c r="D43" s="378"/>
      <c r="E43" s="378" t="s">
        <v>4</v>
      </c>
      <c r="F43" s="378"/>
      <c r="G43" s="378"/>
    </row>
    <row r="44" spans="1:7" ht="12" customHeight="1" x14ac:dyDescent="0.3">
      <c r="A44" s="378"/>
      <c r="B44" s="378"/>
      <c r="C44" s="378"/>
      <c r="D44" s="378"/>
      <c r="E44" s="378"/>
      <c r="F44" s="378"/>
      <c r="G44" s="378"/>
    </row>
    <row r="45" spans="1:7" ht="12" customHeight="1" x14ac:dyDescent="0.2">
      <c r="F45" s="380"/>
      <c r="G45" s="380"/>
    </row>
    <row r="46" spans="1:7" ht="12" customHeight="1" x14ac:dyDescent="0.2">
      <c r="F46" s="380"/>
      <c r="G46" s="380"/>
    </row>
    <row r="47" spans="1:7" ht="12" customHeight="1" x14ac:dyDescent="0.2">
      <c r="F47" s="380"/>
      <c r="G47" s="380"/>
    </row>
    <row r="48" spans="1:7" ht="12.75" customHeight="1" x14ac:dyDescent="0.2">
      <c r="F48" s="380"/>
      <c r="G48" s="380"/>
    </row>
    <row r="49" spans="6:7" x14ac:dyDescent="0.2">
      <c r="F49" s="381" t="s">
        <v>4</v>
      </c>
      <c r="G49" s="381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84F4-4BC3-4D37-A6B8-3E6FE8DC20A0}">
  <sheetPr>
    <pageSetUpPr fitToPage="1"/>
  </sheetPr>
  <dimension ref="A1:M49"/>
  <sheetViews>
    <sheetView zoomScale="80" zoomScaleNormal="80" workbookViewId="0">
      <selection activeCell="A3" sqref="A3:G3"/>
    </sheetView>
  </sheetViews>
  <sheetFormatPr defaultRowHeight="12.75" x14ac:dyDescent="0.2"/>
  <cols>
    <col min="1" max="1" width="23.7109375" style="332" customWidth="1"/>
    <col min="2" max="2" width="24.28515625" style="332" customWidth="1"/>
    <col min="3" max="3" width="15.7109375" style="332" customWidth="1"/>
    <col min="4" max="4" width="7" style="332" customWidth="1"/>
    <col min="5" max="5" width="28.42578125" style="332" bestFit="1" customWidth="1"/>
    <col min="6" max="7" width="15.7109375" style="332" customWidth="1"/>
    <col min="8" max="255" width="9.140625" style="332"/>
    <col min="256" max="256" width="4.7109375" style="332" customWidth="1"/>
    <col min="257" max="257" width="2.7109375" style="332" customWidth="1"/>
    <col min="258" max="258" width="28.7109375" style="332" customWidth="1"/>
    <col min="259" max="259" width="20.7109375" style="332" customWidth="1"/>
    <col min="260" max="260" width="2.7109375" style="332" customWidth="1"/>
    <col min="261" max="261" width="28.7109375" style="332" customWidth="1"/>
    <col min="262" max="262" width="20.7109375" style="332" customWidth="1"/>
    <col min="263" max="511" width="9.140625" style="332"/>
    <col min="512" max="512" width="4.7109375" style="332" customWidth="1"/>
    <col min="513" max="513" width="2.7109375" style="332" customWidth="1"/>
    <col min="514" max="514" width="28.7109375" style="332" customWidth="1"/>
    <col min="515" max="515" width="20.7109375" style="332" customWidth="1"/>
    <col min="516" max="516" width="2.7109375" style="332" customWidth="1"/>
    <col min="517" max="517" width="28.7109375" style="332" customWidth="1"/>
    <col min="518" max="518" width="20.7109375" style="332" customWidth="1"/>
    <col min="519" max="767" width="9.140625" style="332"/>
    <col min="768" max="768" width="4.7109375" style="332" customWidth="1"/>
    <col min="769" max="769" width="2.7109375" style="332" customWidth="1"/>
    <col min="770" max="770" width="28.7109375" style="332" customWidth="1"/>
    <col min="771" max="771" width="20.7109375" style="332" customWidth="1"/>
    <col min="772" max="772" width="2.7109375" style="332" customWidth="1"/>
    <col min="773" max="773" width="28.7109375" style="332" customWidth="1"/>
    <col min="774" max="774" width="20.7109375" style="332" customWidth="1"/>
    <col min="775" max="1023" width="9.140625" style="332"/>
    <col min="1024" max="1024" width="4.7109375" style="332" customWidth="1"/>
    <col min="1025" max="1025" width="2.7109375" style="332" customWidth="1"/>
    <col min="1026" max="1026" width="28.7109375" style="332" customWidth="1"/>
    <col min="1027" max="1027" width="20.7109375" style="332" customWidth="1"/>
    <col min="1028" max="1028" width="2.7109375" style="332" customWidth="1"/>
    <col min="1029" max="1029" width="28.7109375" style="332" customWidth="1"/>
    <col min="1030" max="1030" width="20.7109375" style="332" customWidth="1"/>
    <col min="1031" max="1279" width="9.140625" style="332"/>
    <col min="1280" max="1280" width="4.7109375" style="332" customWidth="1"/>
    <col min="1281" max="1281" width="2.7109375" style="332" customWidth="1"/>
    <col min="1282" max="1282" width="28.7109375" style="332" customWidth="1"/>
    <col min="1283" max="1283" width="20.7109375" style="332" customWidth="1"/>
    <col min="1284" max="1284" width="2.7109375" style="332" customWidth="1"/>
    <col min="1285" max="1285" width="28.7109375" style="332" customWidth="1"/>
    <col min="1286" max="1286" width="20.7109375" style="332" customWidth="1"/>
    <col min="1287" max="1535" width="9.140625" style="332"/>
    <col min="1536" max="1536" width="4.7109375" style="332" customWidth="1"/>
    <col min="1537" max="1537" width="2.7109375" style="332" customWidth="1"/>
    <col min="1538" max="1538" width="28.7109375" style="332" customWidth="1"/>
    <col min="1539" max="1539" width="20.7109375" style="332" customWidth="1"/>
    <col min="1540" max="1540" width="2.7109375" style="332" customWidth="1"/>
    <col min="1541" max="1541" width="28.7109375" style="332" customWidth="1"/>
    <col min="1542" max="1542" width="20.7109375" style="332" customWidth="1"/>
    <col min="1543" max="1791" width="9.140625" style="332"/>
    <col min="1792" max="1792" width="4.7109375" style="332" customWidth="1"/>
    <col min="1793" max="1793" width="2.7109375" style="332" customWidth="1"/>
    <col min="1794" max="1794" width="28.7109375" style="332" customWidth="1"/>
    <col min="1795" max="1795" width="20.7109375" style="332" customWidth="1"/>
    <col min="1796" max="1796" width="2.7109375" style="332" customWidth="1"/>
    <col min="1797" max="1797" width="28.7109375" style="332" customWidth="1"/>
    <col min="1798" max="1798" width="20.7109375" style="332" customWidth="1"/>
    <col min="1799" max="2047" width="9.140625" style="332"/>
    <col min="2048" max="2048" width="4.7109375" style="332" customWidth="1"/>
    <col min="2049" max="2049" width="2.7109375" style="332" customWidth="1"/>
    <col min="2050" max="2050" width="28.7109375" style="332" customWidth="1"/>
    <col min="2051" max="2051" width="20.7109375" style="332" customWidth="1"/>
    <col min="2052" max="2052" width="2.7109375" style="332" customWidth="1"/>
    <col min="2053" max="2053" width="28.7109375" style="332" customWidth="1"/>
    <col min="2054" max="2054" width="20.7109375" style="332" customWidth="1"/>
    <col min="2055" max="2303" width="9.140625" style="332"/>
    <col min="2304" max="2304" width="4.7109375" style="332" customWidth="1"/>
    <col min="2305" max="2305" width="2.7109375" style="332" customWidth="1"/>
    <col min="2306" max="2306" width="28.7109375" style="332" customWidth="1"/>
    <col min="2307" max="2307" width="20.7109375" style="332" customWidth="1"/>
    <col min="2308" max="2308" width="2.7109375" style="332" customWidth="1"/>
    <col min="2309" max="2309" width="28.7109375" style="332" customWidth="1"/>
    <col min="2310" max="2310" width="20.7109375" style="332" customWidth="1"/>
    <col min="2311" max="2559" width="9.140625" style="332"/>
    <col min="2560" max="2560" width="4.7109375" style="332" customWidth="1"/>
    <col min="2561" max="2561" width="2.7109375" style="332" customWidth="1"/>
    <col min="2562" max="2562" width="28.7109375" style="332" customWidth="1"/>
    <col min="2563" max="2563" width="20.7109375" style="332" customWidth="1"/>
    <col min="2564" max="2564" width="2.7109375" style="332" customWidth="1"/>
    <col min="2565" max="2565" width="28.7109375" style="332" customWidth="1"/>
    <col min="2566" max="2566" width="20.7109375" style="332" customWidth="1"/>
    <col min="2567" max="2815" width="9.140625" style="332"/>
    <col min="2816" max="2816" width="4.7109375" style="332" customWidth="1"/>
    <col min="2817" max="2817" width="2.7109375" style="332" customWidth="1"/>
    <col min="2818" max="2818" width="28.7109375" style="332" customWidth="1"/>
    <col min="2819" max="2819" width="20.7109375" style="332" customWidth="1"/>
    <col min="2820" max="2820" width="2.7109375" style="332" customWidth="1"/>
    <col min="2821" max="2821" width="28.7109375" style="332" customWidth="1"/>
    <col min="2822" max="2822" width="20.7109375" style="332" customWidth="1"/>
    <col min="2823" max="3071" width="9.140625" style="332"/>
    <col min="3072" max="3072" width="4.7109375" style="332" customWidth="1"/>
    <col min="3073" max="3073" width="2.7109375" style="332" customWidth="1"/>
    <col min="3074" max="3074" width="28.7109375" style="332" customWidth="1"/>
    <col min="3075" max="3075" width="20.7109375" style="332" customWidth="1"/>
    <col min="3076" max="3076" width="2.7109375" style="332" customWidth="1"/>
    <col min="3077" max="3077" width="28.7109375" style="332" customWidth="1"/>
    <col min="3078" max="3078" width="20.7109375" style="332" customWidth="1"/>
    <col min="3079" max="3327" width="9.140625" style="332"/>
    <col min="3328" max="3328" width="4.7109375" style="332" customWidth="1"/>
    <col min="3329" max="3329" width="2.7109375" style="332" customWidth="1"/>
    <col min="3330" max="3330" width="28.7109375" style="332" customWidth="1"/>
    <col min="3331" max="3331" width="20.7109375" style="332" customWidth="1"/>
    <col min="3332" max="3332" width="2.7109375" style="332" customWidth="1"/>
    <col min="3333" max="3333" width="28.7109375" style="332" customWidth="1"/>
    <col min="3334" max="3334" width="20.7109375" style="332" customWidth="1"/>
    <col min="3335" max="3583" width="9.140625" style="332"/>
    <col min="3584" max="3584" width="4.7109375" style="332" customWidth="1"/>
    <col min="3585" max="3585" width="2.7109375" style="332" customWidth="1"/>
    <col min="3586" max="3586" width="28.7109375" style="332" customWidth="1"/>
    <col min="3587" max="3587" width="20.7109375" style="332" customWidth="1"/>
    <col min="3588" max="3588" width="2.7109375" style="332" customWidth="1"/>
    <col min="3589" max="3589" width="28.7109375" style="332" customWidth="1"/>
    <col min="3590" max="3590" width="20.7109375" style="332" customWidth="1"/>
    <col min="3591" max="3839" width="9.140625" style="332"/>
    <col min="3840" max="3840" width="4.7109375" style="332" customWidth="1"/>
    <col min="3841" max="3841" width="2.7109375" style="332" customWidth="1"/>
    <col min="3842" max="3842" width="28.7109375" style="332" customWidth="1"/>
    <col min="3843" max="3843" width="20.7109375" style="332" customWidth="1"/>
    <col min="3844" max="3844" width="2.7109375" style="332" customWidth="1"/>
    <col min="3845" max="3845" width="28.7109375" style="332" customWidth="1"/>
    <col min="3846" max="3846" width="20.7109375" style="332" customWidth="1"/>
    <col min="3847" max="4095" width="9.140625" style="332"/>
    <col min="4096" max="4096" width="4.7109375" style="332" customWidth="1"/>
    <col min="4097" max="4097" width="2.7109375" style="332" customWidth="1"/>
    <col min="4098" max="4098" width="28.7109375" style="332" customWidth="1"/>
    <col min="4099" max="4099" width="20.7109375" style="332" customWidth="1"/>
    <col min="4100" max="4100" width="2.7109375" style="332" customWidth="1"/>
    <col min="4101" max="4101" width="28.7109375" style="332" customWidth="1"/>
    <col min="4102" max="4102" width="20.7109375" style="332" customWidth="1"/>
    <col min="4103" max="4351" width="9.140625" style="332"/>
    <col min="4352" max="4352" width="4.7109375" style="332" customWidth="1"/>
    <col min="4353" max="4353" width="2.7109375" style="332" customWidth="1"/>
    <col min="4354" max="4354" width="28.7109375" style="332" customWidth="1"/>
    <col min="4355" max="4355" width="20.7109375" style="332" customWidth="1"/>
    <col min="4356" max="4356" width="2.7109375" style="332" customWidth="1"/>
    <col min="4357" max="4357" width="28.7109375" style="332" customWidth="1"/>
    <col min="4358" max="4358" width="20.7109375" style="332" customWidth="1"/>
    <col min="4359" max="4607" width="9.140625" style="332"/>
    <col min="4608" max="4608" width="4.7109375" style="332" customWidth="1"/>
    <col min="4609" max="4609" width="2.7109375" style="332" customWidth="1"/>
    <col min="4610" max="4610" width="28.7109375" style="332" customWidth="1"/>
    <col min="4611" max="4611" width="20.7109375" style="332" customWidth="1"/>
    <col min="4612" max="4612" width="2.7109375" style="332" customWidth="1"/>
    <col min="4613" max="4613" width="28.7109375" style="332" customWidth="1"/>
    <col min="4614" max="4614" width="20.7109375" style="332" customWidth="1"/>
    <col min="4615" max="4863" width="9.140625" style="332"/>
    <col min="4864" max="4864" width="4.7109375" style="332" customWidth="1"/>
    <col min="4865" max="4865" width="2.7109375" style="332" customWidth="1"/>
    <col min="4866" max="4866" width="28.7109375" style="332" customWidth="1"/>
    <col min="4867" max="4867" width="20.7109375" style="332" customWidth="1"/>
    <col min="4868" max="4868" width="2.7109375" style="332" customWidth="1"/>
    <col min="4869" max="4869" width="28.7109375" style="332" customWidth="1"/>
    <col min="4870" max="4870" width="20.7109375" style="332" customWidth="1"/>
    <col min="4871" max="5119" width="9.140625" style="332"/>
    <col min="5120" max="5120" width="4.7109375" style="332" customWidth="1"/>
    <col min="5121" max="5121" width="2.7109375" style="332" customWidth="1"/>
    <col min="5122" max="5122" width="28.7109375" style="332" customWidth="1"/>
    <col min="5123" max="5123" width="20.7109375" style="332" customWidth="1"/>
    <col min="5124" max="5124" width="2.7109375" style="332" customWidth="1"/>
    <col min="5125" max="5125" width="28.7109375" style="332" customWidth="1"/>
    <col min="5126" max="5126" width="20.7109375" style="332" customWidth="1"/>
    <col min="5127" max="5375" width="9.140625" style="332"/>
    <col min="5376" max="5376" width="4.7109375" style="332" customWidth="1"/>
    <col min="5377" max="5377" width="2.7109375" style="332" customWidth="1"/>
    <col min="5378" max="5378" width="28.7109375" style="332" customWidth="1"/>
    <col min="5379" max="5379" width="20.7109375" style="332" customWidth="1"/>
    <col min="5380" max="5380" width="2.7109375" style="332" customWidth="1"/>
    <col min="5381" max="5381" width="28.7109375" style="332" customWidth="1"/>
    <col min="5382" max="5382" width="20.7109375" style="332" customWidth="1"/>
    <col min="5383" max="5631" width="9.140625" style="332"/>
    <col min="5632" max="5632" width="4.7109375" style="332" customWidth="1"/>
    <col min="5633" max="5633" width="2.7109375" style="332" customWidth="1"/>
    <col min="5634" max="5634" width="28.7109375" style="332" customWidth="1"/>
    <col min="5635" max="5635" width="20.7109375" style="332" customWidth="1"/>
    <col min="5636" max="5636" width="2.7109375" style="332" customWidth="1"/>
    <col min="5637" max="5637" width="28.7109375" style="332" customWidth="1"/>
    <col min="5638" max="5638" width="20.7109375" style="332" customWidth="1"/>
    <col min="5639" max="5887" width="9.140625" style="332"/>
    <col min="5888" max="5888" width="4.7109375" style="332" customWidth="1"/>
    <col min="5889" max="5889" width="2.7109375" style="332" customWidth="1"/>
    <col min="5890" max="5890" width="28.7109375" style="332" customWidth="1"/>
    <col min="5891" max="5891" width="20.7109375" style="332" customWidth="1"/>
    <col min="5892" max="5892" width="2.7109375" style="332" customWidth="1"/>
    <col min="5893" max="5893" width="28.7109375" style="332" customWidth="1"/>
    <col min="5894" max="5894" width="20.7109375" style="332" customWidth="1"/>
    <col min="5895" max="6143" width="9.140625" style="332"/>
    <col min="6144" max="6144" width="4.7109375" style="332" customWidth="1"/>
    <col min="6145" max="6145" width="2.7109375" style="332" customWidth="1"/>
    <col min="6146" max="6146" width="28.7109375" style="332" customWidth="1"/>
    <col min="6147" max="6147" width="20.7109375" style="332" customWidth="1"/>
    <col min="6148" max="6148" width="2.7109375" style="332" customWidth="1"/>
    <col min="6149" max="6149" width="28.7109375" style="332" customWidth="1"/>
    <col min="6150" max="6150" width="20.7109375" style="332" customWidth="1"/>
    <col min="6151" max="6399" width="9.140625" style="332"/>
    <col min="6400" max="6400" width="4.7109375" style="332" customWidth="1"/>
    <col min="6401" max="6401" width="2.7109375" style="332" customWidth="1"/>
    <col min="6402" max="6402" width="28.7109375" style="332" customWidth="1"/>
    <col min="6403" max="6403" width="20.7109375" style="332" customWidth="1"/>
    <col min="6404" max="6404" width="2.7109375" style="332" customWidth="1"/>
    <col min="6405" max="6405" width="28.7109375" style="332" customWidth="1"/>
    <col min="6406" max="6406" width="20.7109375" style="332" customWidth="1"/>
    <col min="6407" max="6655" width="9.140625" style="332"/>
    <col min="6656" max="6656" width="4.7109375" style="332" customWidth="1"/>
    <col min="6657" max="6657" width="2.7109375" style="332" customWidth="1"/>
    <col min="6658" max="6658" width="28.7109375" style="332" customWidth="1"/>
    <col min="6659" max="6659" width="20.7109375" style="332" customWidth="1"/>
    <col min="6660" max="6660" width="2.7109375" style="332" customWidth="1"/>
    <col min="6661" max="6661" width="28.7109375" style="332" customWidth="1"/>
    <col min="6662" max="6662" width="20.7109375" style="332" customWidth="1"/>
    <col min="6663" max="6911" width="9.140625" style="332"/>
    <col min="6912" max="6912" width="4.7109375" style="332" customWidth="1"/>
    <col min="6913" max="6913" width="2.7109375" style="332" customWidth="1"/>
    <col min="6914" max="6914" width="28.7109375" style="332" customWidth="1"/>
    <col min="6915" max="6915" width="20.7109375" style="332" customWidth="1"/>
    <col min="6916" max="6916" width="2.7109375" style="332" customWidth="1"/>
    <col min="6917" max="6917" width="28.7109375" style="332" customWidth="1"/>
    <col min="6918" max="6918" width="20.7109375" style="332" customWidth="1"/>
    <col min="6919" max="7167" width="9.140625" style="332"/>
    <col min="7168" max="7168" width="4.7109375" style="332" customWidth="1"/>
    <col min="7169" max="7169" width="2.7109375" style="332" customWidth="1"/>
    <col min="7170" max="7170" width="28.7109375" style="332" customWidth="1"/>
    <col min="7171" max="7171" width="20.7109375" style="332" customWidth="1"/>
    <col min="7172" max="7172" width="2.7109375" style="332" customWidth="1"/>
    <col min="7173" max="7173" width="28.7109375" style="332" customWidth="1"/>
    <col min="7174" max="7174" width="20.7109375" style="332" customWidth="1"/>
    <col min="7175" max="7423" width="9.140625" style="332"/>
    <col min="7424" max="7424" width="4.7109375" style="332" customWidth="1"/>
    <col min="7425" max="7425" width="2.7109375" style="332" customWidth="1"/>
    <col min="7426" max="7426" width="28.7109375" style="332" customWidth="1"/>
    <col min="7427" max="7427" width="20.7109375" style="332" customWidth="1"/>
    <col min="7428" max="7428" width="2.7109375" style="332" customWidth="1"/>
    <col min="7429" max="7429" width="28.7109375" style="332" customWidth="1"/>
    <col min="7430" max="7430" width="20.7109375" style="332" customWidth="1"/>
    <col min="7431" max="7679" width="9.140625" style="332"/>
    <col min="7680" max="7680" width="4.7109375" style="332" customWidth="1"/>
    <col min="7681" max="7681" width="2.7109375" style="332" customWidth="1"/>
    <col min="7682" max="7682" width="28.7109375" style="332" customWidth="1"/>
    <col min="7683" max="7683" width="20.7109375" style="332" customWidth="1"/>
    <col min="7684" max="7684" width="2.7109375" style="332" customWidth="1"/>
    <col min="7685" max="7685" width="28.7109375" style="332" customWidth="1"/>
    <col min="7686" max="7686" width="20.7109375" style="332" customWidth="1"/>
    <col min="7687" max="7935" width="9.140625" style="332"/>
    <col min="7936" max="7936" width="4.7109375" style="332" customWidth="1"/>
    <col min="7937" max="7937" width="2.7109375" style="332" customWidth="1"/>
    <col min="7938" max="7938" width="28.7109375" style="332" customWidth="1"/>
    <col min="7939" max="7939" width="20.7109375" style="332" customWidth="1"/>
    <col min="7940" max="7940" width="2.7109375" style="332" customWidth="1"/>
    <col min="7941" max="7941" width="28.7109375" style="332" customWidth="1"/>
    <col min="7942" max="7942" width="20.7109375" style="332" customWidth="1"/>
    <col min="7943" max="8191" width="9.140625" style="332"/>
    <col min="8192" max="8192" width="4.7109375" style="332" customWidth="1"/>
    <col min="8193" max="8193" width="2.7109375" style="332" customWidth="1"/>
    <col min="8194" max="8194" width="28.7109375" style="332" customWidth="1"/>
    <col min="8195" max="8195" width="20.7109375" style="332" customWidth="1"/>
    <col min="8196" max="8196" width="2.7109375" style="332" customWidth="1"/>
    <col min="8197" max="8197" width="28.7109375" style="332" customWidth="1"/>
    <col min="8198" max="8198" width="20.7109375" style="332" customWidth="1"/>
    <col min="8199" max="8447" width="9.140625" style="332"/>
    <col min="8448" max="8448" width="4.7109375" style="332" customWidth="1"/>
    <col min="8449" max="8449" width="2.7109375" style="332" customWidth="1"/>
    <col min="8450" max="8450" width="28.7109375" style="332" customWidth="1"/>
    <col min="8451" max="8451" width="20.7109375" style="332" customWidth="1"/>
    <col min="8452" max="8452" width="2.7109375" style="332" customWidth="1"/>
    <col min="8453" max="8453" width="28.7109375" style="332" customWidth="1"/>
    <col min="8454" max="8454" width="20.7109375" style="332" customWidth="1"/>
    <col min="8455" max="8703" width="9.140625" style="332"/>
    <col min="8704" max="8704" width="4.7109375" style="332" customWidth="1"/>
    <col min="8705" max="8705" width="2.7109375" style="332" customWidth="1"/>
    <col min="8706" max="8706" width="28.7109375" style="332" customWidth="1"/>
    <col min="8707" max="8707" width="20.7109375" style="332" customWidth="1"/>
    <col min="8708" max="8708" width="2.7109375" style="332" customWidth="1"/>
    <col min="8709" max="8709" width="28.7109375" style="332" customWidth="1"/>
    <col min="8710" max="8710" width="20.7109375" style="332" customWidth="1"/>
    <col min="8711" max="8959" width="9.140625" style="332"/>
    <col min="8960" max="8960" width="4.7109375" style="332" customWidth="1"/>
    <col min="8961" max="8961" width="2.7109375" style="332" customWidth="1"/>
    <col min="8962" max="8962" width="28.7109375" style="332" customWidth="1"/>
    <col min="8963" max="8963" width="20.7109375" style="332" customWidth="1"/>
    <col min="8964" max="8964" width="2.7109375" style="332" customWidth="1"/>
    <col min="8965" max="8965" width="28.7109375" style="332" customWidth="1"/>
    <col min="8966" max="8966" width="20.7109375" style="332" customWidth="1"/>
    <col min="8967" max="9215" width="9.140625" style="332"/>
    <col min="9216" max="9216" width="4.7109375" style="332" customWidth="1"/>
    <col min="9217" max="9217" width="2.7109375" style="332" customWidth="1"/>
    <col min="9218" max="9218" width="28.7109375" style="332" customWidth="1"/>
    <col min="9219" max="9219" width="20.7109375" style="332" customWidth="1"/>
    <col min="9220" max="9220" width="2.7109375" style="332" customWidth="1"/>
    <col min="9221" max="9221" width="28.7109375" style="332" customWidth="1"/>
    <col min="9222" max="9222" width="20.7109375" style="332" customWidth="1"/>
    <col min="9223" max="9471" width="9.140625" style="332"/>
    <col min="9472" max="9472" width="4.7109375" style="332" customWidth="1"/>
    <col min="9473" max="9473" width="2.7109375" style="332" customWidth="1"/>
    <col min="9474" max="9474" width="28.7109375" style="332" customWidth="1"/>
    <col min="9475" max="9475" width="20.7109375" style="332" customWidth="1"/>
    <col min="9476" max="9476" width="2.7109375" style="332" customWidth="1"/>
    <col min="9477" max="9477" width="28.7109375" style="332" customWidth="1"/>
    <col min="9478" max="9478" width="20.7109375" style="332" customWidth="1"/>
    <col min="9479" max="9727" width="9.140625" style="332"/>
    <col min="9728" max="9728" width="4.7109375" style="332" customWidth="1"/>
    <col min="9729" max="9729" width="2.7109375" style="332" customWidth="1"/>
    <col min="9730" max="9730" width="28.7109375" style="332" customWidth="1"/>
    <col min="9731" max="9731" width="20.7109375" style="332" customWidth="1"/>
    <col min="9732" max="9732" width="2.7109375" style="332" customWidth="1"/>
    <col min="9733" max="9733" width="28.7109375" style="332" customWidth="1"/>
    <col min="9734" max="9734" width="20.7109375" style="332" customWidth="1"/>
    <col min="9735" max="9983" width="9.140625" style="332"/>
    <col min="9984" max="9984" width="4.7109375" style="332" customWidth="1"/>
    <col min="9985" max="9985" width="2.7109375" style="332" customWidth="1"/>
    <col min="9986" max="9986" width="28.7109375" style="332" customWidth="1"/>
    <col min="9987" max="9987" width="20.7109375" style="332" customWidth="1"/>
    <col min="9988" max="9988" width="2.7109375" style="332" customWidth="1"/>
    <col min="9989" max="9989" width="28.7109375" style="332" customWidth="1"/>
    <col min="9990" max="9990" width="20.7109375" style="332" customWidth="1"/>
    <col min="9991" max="10239" width="9.140625" style="332"/>
    <col min="10240" max="10240" width="4.7109375" style="332" customWidth="1"/>
    <col min="10241" max="10241" width="2.7109375" style="332" customWidth="1"/>
    <col min="10242" max="10242" width="28.7109375" style="332" customWidth="1"/>
    <col min="10243" max="10243" width="20.7109375" style="332" customWidth="1"/>
    <col min="10244" max="10244" width="2.7109375" style="332" customWidth="1"/>
    <col min="10245" max="10245" width="28.7109375" style="332" customWidth="1"/>
    <col min="10246" max="10246" width="20.7109375" style="332" customWidth="1"/>
    <col min="10247" max="10495" width="9.140625" style="332"/>
    <col min="10496" max="10496" width="4.7109375" style="332" customWidth="1"/>
    <col min="10497" max="10497" width="2.7109375" style="332" customWidth="1"/>
    <col min="10498" max="10498" width="28.7109375" style="332" customWidth="1"/>
    <col min="10499" max="10499" width="20.7109375" style="332" customWidth="1"/>
    <col min="10500" max="10500" width="2.7109375" style="332" customWidth="1"/>
    <col min="10501" max="10501" width="28.7109375" style="332" customWidth="1"/>
    <col min="10502" max="10502" width="20.7109375" style="332" customWidth="1"/>
    <col min="10503" max="10751" width="9.140625" style="332"/>
    <col min="10752" max="10752" width="4.7109375" style="332" customWidth="1"/>
    <col min="10753" max="10753" width="2.7109375" style="332" customWidth="1"/>
    <col min="10754" max="10754" width="28.7109375" style="332" customWidth="1"/>
    <col min="10755" max="10755" width="20.7109375" style="332" customWidth="1"/>
    <col min="10756" max="10756" width="2.7109375" style="332" customWidth="1"/>
    <col min="10757" max="10757" width="28.7109375" style="332" customWidth="1"/>
    <col min="10758" max="10758" width="20.7109375" style="332" customWidth="1"/>
    <col min="10759" max="11007" width="9.140625" style="332"/>
    <col min="11008" max="11008" width="4.7109375" style="332" customWidth="1"/>
    <col min="11009" max="11009" width="2.7109375" style="332" customWidth="1"/>
    <col min="11010" max="11010" width="28.7109375" style="332" customWidth="1"/>
    <col min="11011" max="11011" width="20.7109375" style="332" customWidth="1"/>
    <col min="11012" max="11012" width="2.7109375" style="332" customWidth="1"/>
    <col min="11013" max="11013" width="28.7109375" style="332" customWidth="1"/>
    <col min="11014" max="11014" width="20.7109375" style="332" customWidth="1"/>
    <col min="11015" max="11263" width="9.140625" style="332"/>
    <col min="11264" max="11264" width="4.7109375" style="332" customWidth="1"/>
    <col min="11265" max="11265" width="2.7109375" style="332" customWidth="1"/>
    <col min="11266" max="11266" width="28.7109375" style="332" customWidth="1"/>
    <col min="11267" max="11267" width="20.7109375" style="332" customWidth="1"/>
    <col min="11268" max="11268" width="2.7109375" style="332" customWidth="1"/>
    <col min="11269" max="11269" width="28.7109375" style="332" customWidth="1"/>
    <col min="11270" max="11270" width="20.7109375" style="332" customWidth="1"/>
    <col min="11271" max="11519" width="9.140625" style="332"/>
    <col min="11520" max="11520" width="4.7109375" style="332" customWidth="1"/>
    <col min="11521" max="11521" width="2.7109375" style="332" customWidth="1"/>
    <col min="11522" max="11522" width="28.7109375" style="332" customWidth="1"/>
    <col min="11523" max="11523" width="20.7109375" style="332" customWidth="1"/>
    <col min="11524" max="11524" width="2.7109375" style="332" customWidth="1"/>
    <col min="11525" max="11525" width="28.7109375" style="332" customWidth="1"/>
    <col min="11526" max="11526" width="20.7109375" style="332" customWidth="1"/>
    <col min="11527" max="11775" width="9.140625" style="332"/>
    <col min="11776" max="11776" width="4.7109375" style="332" customWidth="1"/>
    <col min="11777" max="11777" width="2.7109375" style="332" customWidth="1"/>
    <col min="11778" max="11778" width="28.7109375" style="332" customWidth="1"/>
    <col min="11779" max="11779" width="20.7109375" style="332" customWidth="1"/>
    <col min="11780" max="11780" width="2.7109375" style="332" customWidth="1"/>
    <col min="11781" max="11781" width="28.7109375" style="332" customWidth="1"/>
    <col min="11782" max="11782" width="20.7109375" style="332" customWidth="1"/>
    <col min="11783" max="12031" width="9.140625" style="332"/>
    <col min="12032" max="12032" width="4.7109375" style="332" customWidth="1"/>
    <col min="12033" max="12033" width="2.7109375" style="332" customWidth="1"/>
    <col min="12034" max="12034" width="28.7109375" style="332" customWidth="1"/>
    <col min="12035" max="12035" width="20.7109375" style="332" customWidth="1"/>
    <col min="12036" max="12036" width="2.7109375" style="332" customWidth="1"/>
    <col min="12037" max="12037" width="28.7109375" style="332" customWidth="1"/>
    <col min="12038" max="12038" width="20.7109375" style="332" customWidth="1"/>
    <col min="12039" max="12287" width="9.140625" style="332"/>
    <col min="12288" max="12288" width="4.7109375" style="332" customWidth="1"/>
    <col min="12289" max="12289" width="2.7109375" style="332" customWidth="1"/>
    <col min="12290" max="12290" width="28.7109375" style="332" customWidth="1"/>
    <col min="12291" max="12291" width="20.7109375" style="332" customWidth="1"/>
    <col min="12292" max="12292" width="2.7109375" style="332" customWidth="1"/>
    <col min="12293" max="12293" width="28.7109375" style="332" customWidth="1"/>
    <col min="12294" max="12294" width="20.7109375" style="332" customWidth="1"/>
    <col min="12295" max="12543" width="9.140625" style="332"/>
    <col min="12544" max="12544" width="4.7109375" style="332" customWidth="1"/>
    <col min="12545" max="12545" width="2.7109375" style="332" customWidth="1"/>
    <col min="12546" max="12546" width="28.7109375" style="332" customWidth="1"/>
    <col min="12547" max="12547" width="20.7109375" style="332" customWidth="1"/>
    <col min="12548" max="12548" width="2.7109375" style="332" customWidth="1"/>
    <col min="12549" max="12549" width="28.7109375" style="332" customWidth="1"/>
    <col min="12550" max="12550" width="20.7109375" style="332" customWidth="1"/>
    <col min="12551" max="12799" width="9.140625" style="332"/>
    <col min="12800" max="12800" width="4.7109375" style="332" customWidth="1"/>
    <col min="12801" max="12801" width="2.7109375" style="332" customWidth="1"/>
    <col min="12802" max="12802" width="28.7109375" style="332" customWidth="1"/>
    <col min="12803" max="12803" width="20.7109375" style="332" customWidth="1"/>
    <col min="12804" max="12804" width="2.7109375" style="332" customWidth="1"/>
    <col min="12805" max="12805" width="28.7109375" style="332" customWidth="1"/>
    <col min="12806" max="12806" width="20.7109375" style="332" customWidth="1"/>
    <col min="12807" max="13055" width="9.140625" style="332"/>
    <col min="13056" max="13056" width="4.7109375" style="332" customWidth="1"/>
    <col min="13057" max="13057" width="2.7109375" style="332" customWidth="1"/>
    <col min="13058" max="13058" width="28.7109375" style="332" customWidth="1"/>
    <col min="13059" max="13059" width="20.7109375" style="332" customWidth="1"/>
    <col min="13060" max="13060" width="2.7109375" style="332" customWidth="1"/>
    <col min="13061" max="13061" width="28.7109375" style="332" customWidth="1"/>
    <col min="13062" max="13062" width="20.7109375" style="332" customWidth="1"/>
    <col min="13063" max="13311" width="9.140625" style="332"/>
    <col min="13312" max="13312" width="4.7109375" style="332" customWidth="1"/>
    <col min="13313" max="13313" width="2.7109375" style="332" customWidth="1"/>
    <col min="13314" max="13314" width="28.7109375" style="332" customWidth="1"/>
    <col min="13315" max="13315" width="20.7109375" style="332" customWidth="1"/>
    <col min="13316" max="13316" width="2.7109375" style="332" customWidth="1"/>
    <col min="13317" max="13317" width="28.7109375" style="332" customWidth="1"/>
    <col min="13318" max="13318" width="20.7109375" style="332" customWidth="1"/>
    <col min="13319" max="13567" width="9.140625" style="332"/>
    <col min="13568" max="13568" width="4.7109375" style="332" customWidth="1"/>
    <col min="13569" max="13569" width="2.7109375" style="332" customWidth="1"/>
    <col min="13570" max="13570" width="28.7109375" style="332" customWidth="1"/>
    <col min="13571" max="13571" width="20.7109375" style="332" customWidth="1"/>
    <col min="13572" max="13572" width="2.7109375" style="332" customWidth="1"/>
    <col min="13573" max="13573" width="28.7109375" style="332" customWidth="1"/>
    <col min="13574" max="13574" width="20.7109375" style="332" customWidth="1"/>
    <col min="13575" max="13823" width="9.140625" style="332"/>
    <col min="13824" max="13824" width="4.7109375" style="332" customWidth="1"/>
    <col min="13825" max="13825" width="2.7109375" style="332" customWidth="1"/>
    <col min="13826" max="13826" width="28.7109375" style="332" customWidth="1"/>
    <col min="13827" max="13827" width="20.7109375" style="332" customWidth="1"/>
    <col min="13828" max="13828" width="2.7109375" style="332" customWidth="1"/>
    <col min="13829" max="13829" width="28.7109375" style="332" customWidth="1"/>
    <col min="13830" max="13830" width="20.7109375" style="332" customWidth="1"/>
    <col min="13831" max="14079" width="9.140625" style="332"/>
    <col min="14080" max="14080" width="4.7109375" style="332" customWidth="1"/>
    <col min="14081" max="14081" width="2.7109375" style="332" customWidth="1"/>
    <col min="14082" max="14082" width="28.7109375" style="332" customWidth="1"/>
    <col min="14083" max="14083" width="20.7109375" style="332" customWidth="1"/>
    <col min="14084" max="14084" width="2.7109375" style="332" customWidth="1"/>
    <col min="14085" max="14085" width="28.7109375" style="332" customWidth="1"/>
    <col min="14086" max="14086" width="20.7109375" style="332" customWidth="1"/>
    <col min="14087" max="14335" width="9.140625" style="332"/>
    <col min="14336" max="14336" width="4.7109375" style="332" customWidth="1"/>
    <col min="14337" max="14337" width="2.7109375" style="332" customWidth="1"/>
    <col min="14338" max="14338" width="28.7109375" style="332" customWidth="1"/>
    <col min="14339" max="14339" width="20.7109375" style="332" customWidth="1"/>
    <col min="14340" max="14340" width="2.7109375" style="332" customWidth="1"/>
    <col min="14341" max="14341" width="28.7109375" style="332" customWidth="1"/>
    <col min="14342" max="14342" width="20.7109375" style="332" customWidth="1"/>
    <col min="14343" max="14591" width="9.140625" style="332"/>
    <col min="14592" max="14592" width="4.7109375" style="332" customWidth="1"/>
    <col min="14593" max="14593" width="2.7109375" style="332" customWidth="1"/>
    <col min="14594" max="14594" width="28.7109375" style="332" customWidth="1"/>
    <col min="14595" max="14595" width="20.7109375" style="332" customWidth="1"/>
    <col min="14596" max="14596" width="2.7109375" style="332" customWidth="1"/>
    <col min="14597" max="14597" width="28.7109375" style="332" customWidth="1"/>
    <col min="14598" max="14598" width="20.7109375" style="332" customWidth="1"/>
    <col min="14599" max="14847" width="9.140625" style="332"/>
    <col min="14848" max="14848" width="4.7109375" style="332" customWidth="1"/>
    <col min="14849" max="14849" width="2.7109375" style="332" customWidth="1"/>
    <col min="14850" max="14850" width="28.7109375" style="332" customWidth="1"/>
    <col min="14851" max="14851" width="20.7109375" style="332" customWidth="1"/>
    <col min="14852" max="14852" width="2.7109375" style="332" customWidth="1"/>
    <col min="14853" max="14853" width="28.7109375" style="332" customWidth="1"/>
    <col min="14854" max="14854" width="20.7109375" style="332" customWidth="1"/>
    <col min="14855" max="15103" width="9.140625" style="332"/>
    <col min="15104" max="15104" width="4.7109375" style="332" customWidth="1"/>
    <col min="15105" max="15105" width="2.7109375" style="332" customWidth="1"/>
    <col min="15106" max="15106" width="28.7109375" style="332" customWidth="1"/>
    <col min="15107" max="15107" width="20.7109375" style="332" customWidth="1"/>
    <col min="15108" max="15108" width="2.7109375" style="332" customWidth="1"/>
    <col min="15109" max="15109" width="28.7109375" style="332" customWidth="1"/>
    <col min="15110" max="15110" width="20.7109375" style="332" customWidth="1"/>
    <col min="15111" max="15359" width="9.140625" style="332"/>
    <col min="15360" max="15360" width="4.7109375" style="332" customWidth="1"/>
    <col min="15361" max="15361" width="2.7109375" style="332" customWidth="1"/>
    <col min="15362" max="15362" width="28.7109375" style="332" customWidth="1"/>
    <col min="15363" max="15363" width="20.7109375" style="332" customWidth="1"/>
    <col min="15364" max="15364" width="2.7109375" style="332" customWidth="1"/>
    <col min="15365" max="15365" width="28.7109375" style="332" customWidth="1"/>
    <col min="15366" max="15366" width="20.7109375" style="332" customWidth="1"/>
    <col min="15367" max="15615" width="9.140625" style="332"/>
    <col min="15616" max="15616" width="4.7109375" style="332" customWidth="1"/>
    <col min="15617" max="15617" width="2.7109375" style="332" customWidth="1"/>
    <col min="15618" max="15618" width="28.7109375" style="332" customWidth="1"/>
    <col min="15619" max="15619" width="20.7109375" style="332" customWidth="1"/>
    <col min="15620" max="15620" width="2.7109375" style="332" customWidth="1"/>
    <col min="15621" max="15621" width="28.7109375" style="332" customWidth="1"/>
    <col min="15622" max="15622" width="20.7109375" style="332" customWidth="1"/>
    <col min="15623" max="15871" width="9.140625" style="332"/>
    <col min="15872" max="15872" width="4.7109375" style="332" customWidth="1"/>
    <col min="15873" max="15873" width="2.7109375" style="332" customWidth="1"/>
    <col min="15874" max="15874" width="28.7109375" style="332" customWidth="1"/>
    <col min="15875" max="15875" width="20.7109375" style="332" customWidth="1"/>
    <col min="15876" max="15876" width="2.7109375" style="332" customWidth="1"/>
    <col min="15877" max="15877" width="28.7109375" style="332" customWidth="1"/>
    <col min="15878" max="15878" width="20.7109375" style="332" customWidth="1"/>
    <col min="15879" max="16127" width="9.140625" style="332"/>
    <col min="16128" max="16128" width="4.7109375" style="332" customWidth="1"/>
    <col min="16129" max="16129" width="2.7109375" style="332" customWidth="1"/>
    <col min="16130" max="16130" width="28.7109375" style="332" customWidth="1"/>
    <col min="16131" max="16131" width="20.7109375" style="332" customWidth="1"/>
    <col min="16132" max="16132" width="2.7109375" style="332" customWidth="1"/>
    <col min="16133" max="16133" width="28.7109375" style="332" customWidth="1"/>
    <col min="16134" max="16134" width="20.7109375" style="332" customWidth="1"/>
    <col min="16135" max="16384" width="9.140625" style="332"/>
  </cols>
  <sheetData>
    <row r="1" spans="1:13" s="3" customFormat="1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1"/>
      <c r="I1" s="1"/>
      <c r="J1" s="1"/>
      <c r="K1" s="1"/>
      <c r="L1" s="1"/>
      <c r="M1" s="2"/>
    </row>
    <row r="2" spans="1:13" s="3" customFormat="1" ht="20.25" x14ac:dyDescent="0.25">
      <c r="A2" s="73" t="s">
        <v>207</v>
      </c>
      <c r="B2" s="73"/>
      <c r="C2" s="73"/>
      <c r="D2" s="73"/>
      <c r="E2" s="73"/>
      <c r="F2" s="73"/>
      <c r="G2" s="73"/>
      <c r="H2" s="4"/>
      <c r="I2" s="4"/>
      <c r="J2" s="4"/>
      <c r="K2" s="4"/>
      <c r="L2" s="4"/>
      <c r="M2" s="5"/>
    </row>
    <row r="3" spans="1:13" s="3" customFormat="1" ht="21" x14ac:dyDescent="0.25">
      <c r="A3" s="74" t="s">
        <v>208</v>
      </c>
      <c r="B3" s="74"/>
      <c r="C3" s="74"/>
      <c r="D3" s="74"/>
      <c r="E3" s="74"/>
      <c r="F3" s="74"/>
      <c r="G3" s="74"/>
      <c r="H3" s="6"/>
      <c r="I3" s="6"/>
      <c r="J3" s="6"/>
      <c r="K3" s="6"/>
      <c r="L3" s="6"/>
      <c r="M3" s="7"/>
    </row>
    <row r="4" spans="1:13" s="3" customFormat="1" ht="15" customHeight="1" x14ac:dyDescent="0.25">
      <c r="A4" s="99"/>
      <c r="B4" s="99"/>
      <c r="C4" s="99"/>
      <c r="D4" s="99"/>
      <c r="E4" s="99"/>
      <c r="F4" s="99"/>
      <c r="G4" s="99"/>
      <c r="H4" s="99"/>
      <c r="I4" s="8"/>
      <c r="J4" s="8"/>
      <c r="K4" s="8"/>
      <c r="L4" s="8"/>
    </row>
    <row r="5" spans="1:13" s="3" customFormat="1" ht="18" x14ac:dyDescent="0.25">
      <c r="A5" s="100" t="s">
        <v>1449</v>
      </c>
      <c r="B5" s="100"/>
      <c r="C5" s="101" t="s">
        <v>1433</v>
      </c>
      <c r="D5" s="101"/>
      <c r="E5" s="101"/>
      <c r="F5" s="101"/>
      <c r="G5" s="101"/>
      <c r="H5" s="102"/>
      <c r="I5" s="103"/>
    </row>
    <row r="6" spans="1:13" s="3" customFormat="1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16.5" thickBot="1" x14ac:dyDescent="0.25">
      <c r="A7" s="328" t="s">
        <v>1</v>
      </c>
      <c r="B7" s="329"/>
      <c r="C7" s="330"/>
      <c r="D7" s="331"/>
      <c r="E7" s="328" t="s">
        <v>2</v>
      </c>
      <c r="F7" s="329"/>
      <c r="G7" s="330"/>
    </row>
    <row r="8" spans="1:13" ht="16.5" thickBot="1" x14ac:dyDescent="0.25">
      <c r="A8" s="333"/>
      <c r="B8" s="328" t="s">
        <v>6</v>
      </c>
      <c r="C8" s="334"/>
      <c r="D8" s="331"/>
      <c r="E8" s="335"/>
      <c r="F8" s="111" t="s">
        <v>5</v>
      </c>
      <c r="G8" s="112" t="s">
        <v>6</v>
      </c>
    </row>
    <row r="9" spans="1:13" s="342" customFormat="1" ht="15.75" x14ac:dyDescent="0.2">
      <c r="A9" s="336" t="s">
        <v>3</v>
      </c>
      <c r="B9" s="337" t="s">
        <v>1434</v>
      </c>
      <c r="C9" s="338"/>
      <c r="D9" s="339"/>
      <c r="E9" s="336" t="s">
        <v>1412</v>
      </c>
      <c r="F9" s="340"/>
      <c r="G9" s="341"/>
    </row>
    <row r="10" spans="1:13" s="349" customFormat="1" ht="15.75" x14ac:dyDescent="0.2">
      <c r="A10" s="343" t="s">
        <v>7</v>
      </c>
      <c r="B10" s="344" t="s">
        <v>1435</v>
      </c>
      <c r="C10" s="345"/>
      <c r="D10" s="346"/>
      <c r="E10" s="343" t="s">
        <v>1413</v>
      </c>
      <c r="F10" s="347"/>
      <c r="G10" s="348"/>
    </row>
    <row r="11" spans="1:13" s="349" customFormat="1" ht="15.75" x14ac:dyDescent="0.2">
      <c r="A11" s="343" t="s">
        <v>9</v>
      </c>
      <c r="B11" s="344"/>
      <c r="C11" s="345"/>
      <c r="D11" s="346"/>
      <c r="E11" s="343" t="s">
        <v>1414</v>
      </c>
      <c r="F11" s="347"/>
      <c r="G11" s="348"/>
    </row>
    <row r="12" spans="1:13" s="349" customFormat="1" ht="15.75" x14ac:dyDescent="0.2">
      <c r="A12" s="343" t="s">
        <v>1415</v>
      </c>
      <c r="B12" s="344" t="s">
        <v>1436</v>
      </c>
      <c r="C12" s="345"/>
      <c r="D12" s="346"/>
      <c r="E12" s="343" t="s">
        <v>1416</v>
      </c>
      <c r="F12" s="350"/>
      <c r="G12" s="351"/>
    </row>
    <row r="13" spans="1:13" s="349" customFormat="1" ht="15.75" x14ac:dyDescent="0.2">
      <c r="A13" s="343" t="s">
        <v>1417</v>
      </c>
      <c r="B13" s="344" t="s">
        <v>1441</v>
      </c>
      <c r="C13" s="345"/>
      <c r="D13" s="346"/>
      <c r="E13" s="352" t="s">
        <v>1418</v>
      </c>
      <c r="F13" s="350"/>
      <c r="G13" s="351"/>
    </row>
    <row r="14" spans="1:13" s="349" customFormat="1" ht="15.75" x14ac:dyDescent="0.2">
      <c r="A14" s="343" t="s">
        <v>1419</v>
      </c>
      <c r="B14" s="344" t="s">
        <v>1438</v>
      </c>
      <c r="C14" s="345"/>
      <c r="D14" s="346"/>
      <c r="E14" s="352" t="s">
        <v>1420</v>
      </c>
      <c r="F14" s="350"/>
      <c r="G14" s="351"/>
    </row>
    <row r="15" spans="1:13" s="349" customFormat="1" ht="16.5" thickBot="1" x14ac:dyDescent="0.25">
      <c r="A15" s="353" t="s">
        <v>1421</v>
      </c>
      <c r="B15" s="354" t="s">
        <v>1439</v>
      </c>
      <c r="C15" s="355"/>
      <c r="D15" s="346"/>
      <c r="E15" s="352" t="s">
        <v>1422</v>
      </c>
      <c r="F15" s="350"/>
      <c r="G15" s="351"/>
    </row>
    <row r="16" spans="1:13" s="349" customFormat="1" ht="15.75" customHeight="1" thickBot="1" x14ac:dyDescent="0.25">
      <c r="A16" s="346"/>
      <c r="B16" s="356"/>
      <c r="C16" s="357"/>
      <c r="D16" s="346"/>
      <c r="E16" s="358" t="s">
        <v>1423</v>
      </c>
      <c r="F16" s="359"/>
      <c r="G16" s="360"/>
    </row>
    <row r="17" spans="1:7" s="349" customFormat="1" ht="16.5" thickBot="1" x14ac:dyDescent="0.25">
      <c r="A17" s="328" t="s">
        <v>13</v>
      </c>
      <c r="B17" s="329"/>
      <c r="C17" s="334"/>
      <c r="D17" s="346"/>
      <c r="E17" s="352" t="s">
        <v>1424</v>
      </c>
      <c r="F17" s="350"/>
      <c r="G17" s="351"/>
    </row>
    <row r="18" spans="1:7" s="349" customFormat="1" ht="16.5" thickBot="1" x14ac:dyDescent="0.25">
      <c r="A18" s="361"/>
      <c r="B18" s="328" t="s">
        <v>6</v>
      </c>
      <c r="C18" s="334"/>
      <c r="D18" s="346"/>
      <c r="E18" s="352" t="s">
        <v>1425</v>
      </c>
      <c r="F18" s="350"/>
      <c r="G18" s="351"/>
    </row>
    <row r="19" spans="1:7" s="349" customFormat="1" ht="15.75" x14ac:dyDescent="0.2">
      <c r="A19" s="362" t="s">
        <v>15</v>
      </c>
      <c r="B19" s="337"/>
      <c r="C19" s="363"/>
      <c r="D19" s="346"/>
      <c r="E19" s="352" t="s">
        <v>1122</v>
      </c>
      <c r="F19" s="350"/>
      <c r="G19" s="351"/>
    </row>
    <row r="20" spans="1:7" s="349" customFormat="1" ht="15.75" x14ac:dyDescent="0.2">
      <c r="A20" s="362" t="s">
        <v>990</v>
      </c>
      <c r="B20" s="344" t="s">
        <v>1443</v>
      </c>
      <c r="C20" s="345"/>
      <c r="D20" s="346"/>
      <c r="E20" s="352" t="s">
        <v>14</v>
      </c>
      <c r="F20" s="350" t="s">
        <v>1135</v>
      </c>
      <c r="G20" s="351"/>
    </row>
    <row r="21" spans="1:7" s="349" customFormat="1" ht="15.75" x14ac:dyDescent="0.2">
      <c r="A21" s="362" t="s">
        <v>991</v>
      </c>
      <c r="B21" s="344" t="s">
        <v>1440</v>
      </c>
      <c r="C21" s="345"/>
      <c r="D21" s="346"/>
      <c r="E21" s="364" t="s">
        <v>16</v>
      </c>
      <c r="F21" s="350"/>
      <c r="G21" s="365"/>
    </row>
    <row r="22" spans="1:7" ht="16.5" thickBot="1" x14ac:dyDescent="0.25">
      <c r="A22" s="366" t="s">
        <v>1426</v>
      </c>
      <c r="B22" s="344" t="s">
        <v>1437</v>
      </c>
      <c r="C22" s="345"/>
      <c r="D22" s="346"/>
      <c r="E22" s="367" t="s">
        <v>1427</v>
      </c>
      <c r="F22" s="368"/>
      <c r="G22" s="369"/>
    </row>
    <row r="23" spans="1:7" s="342" customFormat="1" ht="15.75" x14ac:dyDescent="0.2">
      <c r="A23" s="370" t="s">
        <v>994</v>
      </c>
      <c r="B23" s="344" t="s">
        <v>1442</v>
      </c>
      <c r="C23" s="345"/>
      <c r="D23" s="346"/>
      <c r="E23" s="346"/>
      <c r="F23" s="371"/>
      <c r="G23" s="371"/>
    </row>
    <row r="24" spans="1:7" s="349" customFormat="1" ht="15.75" x14ac:dyDescent="0.2">
      <c r="A24" s="362" t="s">
        <v>1428</v>
      </c>
      <c r="B24" s="344" t="s">
        <v>1135</v>
      </c>
      <c r="C24" s="345"/>
      <c r="D24" s="346"/>
    </row>
    <row r="25" spans="1:7" ht="15.75" x14ac:dyDescent="0.2">
      <c r="A25" s="362" t="s">
        <v>1429</v>
      </c>
      <c r="B25" s="344"/>
      <c r="C25" s="345"/>
      <c r="D25" s="346"/>
      <c r="E25" s="346"/>
      <c r="F25" s="371"/>
      <c r="G25" s="371"/>
    </row>
    <row r="26" spans="1:7" s="342" customFormat="1" ht="15.75" x14ac:dyDescent="0.2">
      <c r="A26" s="362" t="s">
        <v>997</v>
      </c>
      <c r="B26" s="344"/>
      <c r="C26" s="345"/>
      <c r="D26" s="372"/>
      <c r="E26" s="346"/>
      <c r="F26" s="371"/>
      <c r="G26" s="371"/>
    </row>
    <row r="27" spans="1:7" s="342" customFormat="1" ht="15.75" x14ac:dyDescent="0.2">
      <c r="A27" s="362" t="s">
        <v>1430</v>
      </c>
      <c r="B27" s="344"/>
      <c r="C27" s="345"/>
      <c r="D27" s="346"/>
      <c r="E27" s="346"/>
      <c r="F27" s="371"/>
      <c r="G27" s="371"/>
    </row>
    <row r="28" spans="1:7" s="349" customFormat="1" ht="16.5" thickBot="1" x14ac:dyDescent="0.25">
      <c r="A28" s="373" t="s">
        <v>1431</v>
      </c>
      <c r="B28" s="354"/>
      <c r="C28" s="355"/>
      <c r="D28" s="346"/>
      <c r="E28" s="346"/>
      <c r="F28" s="371"/>
      <c r="G28" s="371"/>
    </row>
    <row r="29" spans="1:7" s="349" customFormat="1" ht="24.95" customHeight="1" x14ac:dyDescent="0.2">
      <c r="A29" s="374"/>
      <c r="B29" s="375"/>
      <c r="C29" s="376"/>
      <c r="D29" s="376"/>
      <c r="E29" s="376"/>
      <c r="F29" s="375"/>
      <c r="G29" s="375"/>
    </row>
    <row r="30" spans="1:7" s="349" customFormat="1" ht="24.95" customHeight="1" x14ac:dyDescent="0.3">
      <c r="A30" s="342" t="s">
        <v>4</v>
      </c>
      <c r="B30" s="377"/>
      <c r="C30" s="378"/>
      <c r="D30" s="378"/>
      <c r="E30" s="378"/>
      <c r="F30" s="377"/>
      <c r="G30" s="377"/>
    </row>
    <row r="31" spans="1:7" s="349" customFormat="1" ht="24.95" customHeight="1" x14ac:dyDescent="0.3">
      <c r="A31" s="378"/>
      <c r="B31" s="377"/>
      <c r="C31" s="378"/>
      <c r="D31" s="378"/>
      <c r="E31" s="378"/>
      <c r="F31" s="377"/>
      <c r="G31" s="377"/>
    </row>
    <row r="32" spans="1:7" s="349" customFormat="1" ht="24.95" customHeight="1" x14ac:dyDescent="0.3">
      <c r="A32" s="378"/>
      <c r="B32" s="377"/>
      <c r="C32" s="378"/>
      <c r="D32" s="378"/>
      <c r="E32" s="378"/>
      <c r="F32" s="377"/>
      <c r="G32" s="377"/>
    </row>
    <row r="33" spans="1:7" ht="16.5" x14ac:dyDescent="0.3">
      <c r="A33" s="378"/>
      <c r="B33" s="378"/>
      <c r="C33" s="378"/>
      <c r="D33" s="378"/>
      <c r="E33" s="378"/>
      <c r="F33" s="378"/>
      <c r="G33" s="378"/>
    </row>
    <row r="34" spans="1:7" ht="14.25" customHeight="1" x14ac:dyDescent="0.3">
      <c r="A34" s="379"/>
      <c r="B34" s="379"/>
      <c r="C34" s="379"/>
      <c r="D34" s="379"/>
      <c r="E34" s="379"/>
      <c r="F34" s="379"/>
    </row>
    <row r="35" spans="1:7" ht="14.25" customHeight="1" x14ac:dyDescent="0.3">
      <c r="A35" s="379"/>
      <c r="B35" s="379"/>
      <c r="C35" s="378"/>
      <c r="D35" s="378"/>
      <c r="E35" s="379"/>
      <c r="F35" s="379"/>
    </row>
    <row r="36" spans="1:7" ht="14.25" customHeight="1" x14ac:dyDescent="0.3">
      <c r="A36" s="379"/>
      <c r="B36" s="379"/>
      <c r="C36" s="378"/>
      <c r="D36" s="378"/>
      <c r="E36" s="378"/>
      <c r="F36" s="378"/>
      <c r="G36" s="378"/>
    </row>
    <row r="37" spans="1:7" ht="14.25" customHeight="1" x14ac:dyDescent="0.3">
      <c r="A37" s="379"/>
      <c r="B37" s="379"/>
      <c r="C37" s="378"/>
      <c r="D37" s="378"/>
      <c r="E37" s="378"/>
      <c r="F37" s="378"/>
      <c r="G37" s="378"/>
    </row>
    <row r="38" spans="1:7" ht="14.25" customHeight="1" x14ac:dyDescent="0.3">
      <c r="A38" s="379"/>
      <c r="B38" s="379"/>
      <c r="C38" s="378"/>
      <c r="D38" s="378"/>
      <c r="E38" s="378"/>
      <c r="F38" s="378"/>
      <c r="G38" s="378"/>
    </row>
    <row r="39" spans="1:7" ht="14.25" customHeight="1" x14ac:dyDescent="0.3">
      <c r="A39" s="379"/>
      <c r="B39" s="379"/>
      <c r="C39" s="378"/>
      <c r="D39" s="378"/>
      <c r="E39" s="378"/>
      <c r="F39" s="378"/>
      <c r="G39" s="378"/>
    </row>
    <row r="40" spans="1:7" ht="14.25" customHeight="1" x14ac:dyDescent="0.3">
      <c r="A40" s="379"/>
      <c r="B40" s="379"/>
      <c r="C40" s="378"/>
      <c r="D40" s="378"/>
      <c r="E40" s="378"/>
      <c r="F40" s="378"/>
      <c r="G40" s="378"/>
    </row>
    <row r="41" spans="1:7" ht="14.25" customHeight="1" x14ac:dyDescent="0.3">
      <c r="A41" s="379"/>
      <c r="B41" s="379"/>
      <c r="C41" s="379"/>
      <c r="D41" s="379"/>
      <c r="E41" s="379"/>
      <c r="F41" s="378"/>
      <c r="G41" s="378"/>
    </row>
    <row r="42" spans="1:7" ht="12" customHeight="1" x14ac:dyDescent="0.3">
      <c r="A42" s="378"/>
      <c r="B42" s="378"/>
      <c r="C42" s="378"/>
      <c r="D42" s="378"/>
      <c r="E42" s="378"/>
      <c r="F42" s="378"/>
      <c r="G42" s="378"/>
    </row>
    <row r="43" spans="1:7" ht="12" customHeight="1" x14ac:dyDescent="0.3">
      <c r="A43" s="379" t="s">
        <v>4</v>
      </c>
      <c r="B43" s="379"/>
      <c r="C43" s="378"/>
      <c r="D43" s="378"/>
      <c r="E43" s="378" t="s">
        <v>4</v>
      </c>
      <c r="F43" s="378"/>
      <c r="G43" s="378"/>
    </row>
    <row r="44" spans="1:7" ht="12" customHeight="1" x14ac:dyDescent="0.3">
      <c r="A44" s="378"/>
      <c r="B44" s="378"/>
      <c r="C44" s="378"/>
      <c r="D44" s="378"/>
      <c r="E44" s="378"/>
      <c r="F44" s="378"/>
      <c r="G44" s="378"/>
    </row>
    <row r="45" spans="1:7" ht="12" customHeight="1" x14ac:dyDescent="0.2">
      <c r="F45" s="380"/>
      <c r="G45" s="380"/>
    </row>
    <row r="46" spans="1:7" ht="12" customHeight="1" x14ac:dyDescent="0.2">
      <c r="F46" s="380"/>
      <c r="G46" s="380"/>
    </row>
    <row r="47" spans="1:7" ht="12" customHeight="1" x14ac:dyDescent="0.2">
      <c r="F47" s="380"/>
      <c r="G47" s="380"/>
    </row>
    <row r="48" spans="1:7" ht="12.75" customHeight="1" x14ac:dyDescent="0.2">
      <c r="F48" s="380"/>
      <c r="G48" s="380"/>
    </row>
    <row r="49" spans="6:7" x14ac:dyDescent="0.2">
      <c r="F49" s="381" t="s">
        <v>4</v>
      </c>
      <c r="G49" s="381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CF9A-7185-424E-8AE1-D17DC54F0AFB}">
  <sheetPr>
    <pageSetUpPr fitToPage="1"/>
  </sheetPr>
  <dimension ref="A1:M66"/>
  <sheetViews>
    <sheetView zoomScale="80" zoomScaleNormal="80" workbookViewId="0">
      <selection activeCell="O12" sqref="O12"/>
    </sheetView>
  </sheetViews>
  <sheetFormatPr defaultColWidth="15.7109375" defaultRowHeight="15" x14ac:dyDescent="0.25"/>
  <cols>
    <col min="1" max="10" width="10.7109375" style="3" customWidth="1"/>
    <col min="11" max="11" width="8.5703125" style="3" hidden="1" customWidth="1"/>
    <col min="12" max="12" width="5.140625" style="3" hidden="1" customWidth="1"/>
    <col min="13" max="13" width="5.5703125" style="3" hidden="1" customWidth="1"/>
    <col min="14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73"/>
      <c r="J2" s="73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74"/>
      <c r="J3" s="74"/>
      <c r="K3" s="6"/>
      <c r="L3" s="6"/>
      <c r="M3" s="7"/>
    </row>
    <row r="4" spans="1:13" ht="15" customHeight="1" x14ac:dyDescent="0.25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8"/>
      <c r="L4" s="8"/>
    </row>
    <row r="5" spans="1:13" ht="18" customHeight="1" x14ac:dyDescent="0.25">
      <c r="A5" s="100" t="s">
        <v>1444</v>
      </c>
      <c r="B5" s="100"/>
      <c r="C5" s="100"/>
      <c r="D5" s="101" t="s">
        <v>1411</v>
      </c>
      <c r="E5" s="101"/>
      <c r="F5" s="101"/>
      <c r="G5" s="101"/>
      <c r="H5" s="101"/>
      <c r="I5" s="101"/>
      <c r="J5" s="101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32.25" thickBot="1" x14ac:dyDescent="0.3">
      <c r="A7" s="383" t="s">
        <v>26</v>
      </c>
      <c r="B7" s="383" t="s">
        <v>3</v>
      </c>
      <c r="C7" s="383" t="s">
        <v>918</v>
      </c>
      <c r="D7" s="383" t="s">
        <v>29</v>
      </c>
      <c r="E7" s="383" t="s">
        <v>28</v>
      </c>
      <c r="F7" s="384" t="s">
        <v>1445</v>
      </c>
      <c r="G7" s="383" t="s">
        <v>1446</v>
      </c>
      <c r="H7" s="383" t="s">
        <v>1447</v>
      </c>
      <c r="I7" s="384" t="s">
        <v>1424</v>
      </c>
      <c r="J7" s="384" t="s">
        <v>1448</v>
      </c>
      <c r="K7" s="3" t="s">
        <v>1450</v>
      </c>
      <c r="L7" s="3" t="s">
        <v>108</v>
      </c>
      <c r="M7" s="3" t="s">
        <v>1451</v>
      </c>
    </row>
    <row r="8" spans="1:13" ht="15.75" x14ac:dyDescent="0.25">
      <c r="A8" s="385" t="s">
        <v>101</v>
      </c>
      <c r="B8" s="386"/>
      <c r="C8" s="136"/>
      <c r="D8" s="402">
        <v>3</v>
      </c>
      <c r="E8" s="136"/>
      <c r="F8" s="402">
        <v>60</v>
      </c>
      <c r="G8" s="387"/>
      <c r="H8" s="388"/>
      <c r="I8" s="388"/>
      <c r="J8" s="389"/>
      <c r="K8" s="327">
        <v>240</v>
      </c>
      <c r="L8" s="327">
        <v>3</v>
      </c>
      <c r="M8" s="327">
        <v>60</v>
      </c>
    </row>
    <row r="9" spans="1:13" ht="15.75" x14ac:dyDescent="0.25">
      <c r="A9" s="385" t="s">
        <v>102</v>
      </c>
      <c r="B9" s="390"/>
      <c r="C9" s="391"/>
      <c r="D9" s="402">
        <v>1.25</v>
      </c>
      <c r="E9" s="136"/>
      <c r="F9" s="402">
        <v>12</v>
      </c>
      <c r="G9" s="392"/>
      <c r="H9" s="393"/>
      <c r="I9" s="393"/>
      <c r="J9" s="394"/>
      <c r="K9" s="327">
        <v>48</v>
      </c>
      <c r="L9" s="327">
        <v>1.25</v>
      </c>
      <c r="M9" s="327">
        <v>12</v>
      </c>
    </row>
    <row r="10" spans="1:13" ht="15.75" x14ac:dyDescent="0.25">
      <c r="A10" s="385" t="s">
        <v>104</v>
      </c>
      <c r="B10" s="390"/>
      <c r="C10" s="391"/>
      <c r="D10" s="402">
        <v>1.25</v>
      </c>
      <c r="E10" s="136"/>
      <c r="F10" s="402">
        <v>12</v>
      </c>
      <c r="G10" s="392"/>
      <c r="H10" s="393"/>
      <c r="I10" s="393"/>
      <c r="J10" s="394"/>
      <c r="K10" s="327">
        <v>48</v>
      </c>
      <c r="L10" s="327">
        <v>1.25</v>
      </c>
      <c r="M10" s="327">
        <v>12</v>
      </c>
    </row>
    <row r="11" spans="1:13" ht="15.75" x14ac:dyDescent="0.25">
      <c r="A11" s="385" t="s">
        <v>103</v>
      </c>
      <c r="B11" s="390"/>
      <c r="C11" s="391"/>
      <c r="D11" s="402">
        <v>1.25</v>
      </c>
      <c r="E11" s="136"/>
      <c r="F11" s="402">
        <v>12</v>
      </c>
      <c r="G11" s="392"/>
      <c r="H11" s="393"/>
      <c r="I11" s="393"/>
      <c r="J11" s="394"/>
      <c r="K11" s="327">
        <v>48</v>
      </c>
      <c r="L11" s="327">
        <v>1.25</v>
      </c>
      <c r="M11" s="327">
        <v>12</v>
      </c>
    </row>
    <row r="12" spans="1:13" s="162" customFormat="1" ht="15.75" x14ac:dyDescent="0.25">
      <c r="A12" s="385" t="s">
        <v>186</v>
      </c>
      <c r="B12" s="390"/>
      <c r="C12" s="391"/>
      <c r="D12" s="402">
        <v>3</v>
      </c>
      <c r="E12" s="136"/>
      <c r="F12" s="402">
        <v>60</v>
      </c>
      <c r="G12" s="392"/>
      <c r="H12" s="393"/>
      <c r="I12" s="393"/>
      <c r="J12" s="394"/>
      <c r="K12" s="327">
        <v>240</v>
      </c>
      <c r="L12" s="327">
        <v>3</v>
      </c>
      <c r="M12" s="327">
        <v>60</v>
      </c>
    </row>
    <row r="13" spans="1:13" s="162" customFormat="1" ht="15.75" x14ac:dyDescent="0.25">
      <c r="A13" s="385" t="s">
        <v>105</v>
      </c>
      <c r="B13" s="390"/>
      <c r="C13" s="391"/>
      <c r="D13" s="402">
        <v>1.25</v>
      </c>
      <c r="E13" s="136"/>
      <c r="F13" s="402">
        <v>12</v>
      </c>
      <c r="G13" s="392"/>
      <c r="H13" s="393"/>
      <c r="I13" s="393"/>
      <c r="J13" s="394"/>
      <c r="K13" s="327">
        <v>48</v>
      </c>
      <c r="L13" s="327">
        <v>1.25</v>
      </c>
      <c r="M13" s="327">
        <v>12</v>
      </c>
    </row>
    <row r="14" spans="1:13" s="162" customFormat="1" ht="15.75" x14ac:dyDescent="0.25">
      <c r="A14" s="385" t="s">
        <v>168</v>
      </c>
      <c r="B14" s="390"/>
      <c r="C14" s="391"/>
      <c r="D14" s="402">
        <v>1.5</v>
      </c>
      <c r="E14" s="136"/>
      <c r="F14" s="402">
        <v>17</v>
      </c>
      <c r="G14" s="392"/>
      <c r="H14" s="393"/>
      <c r="I14" s="393"/>
      <c r="J14" s="394"/>
      <c r="K14" s="327">
        <v>72</v>
      </c>
      <c r="L14" s="327">
        <v>1.5</v>
      </c>
      <c r="M14" s="327">
        <v>17</v>
      </c>
    </row>
    <row r="15" spans="1:13" s="162" customFormat="1" ht="15.75" x14ac:dyDescent="0.25">
      <c r="A15" s="385" t="s">
        <v>200</v>
      </c>
      <c r="B15" s="390"/>
      <c r="C15" s="391"/>
      <c r="D15" s="402">
        <v>1.5</v>
      </c>
      <c r="E15" s="136"/>
      <c r="F15" s="402">
        <v>17</v>
      </c>
      <c r="G15" s="392"/>
      <c r="H15" s="393"/>
      <c r="I15" s="393"/>
      <c r="J15" s="394"/>
      <c r="K15" s="327">
        <v>72</v>
      </c>
      <c r="L15" s="327">
        <v>1.5</v>
      </c>
      <c r="M15" s="327">
        <v>17</v>
      </c>
    </row>
    <row r="16" spans="1:13" s="162" customFormat="1" ht="15.75" x14ac:dyDescent="0.25">
      <c r="A16" s="385" t="s">
        <v>149</v>
      </c>
      <c r="B16" s="390"/>
      <c r="C16" s="391"/>
      <c r="D16" s="402">
        <v>1</v>
      </c>
      <c r="E16" s="136"/>
      <c r="F16" s="402">
        <v>6</v>
      </c>
      <c r="G16" s="392"/>
      <c r="H16" s="393"/>
      <c r="I16" s="393"/>
      <c r="J16" s="394"/>
      <c r="K16" s="327">
        <v>24</v>
      </c>
      <c r="L16" s="327">
        <v>1</v>
      </c>
      <c r="M16" s="327">
        <v>6</v>
      </c>
    </row>
    <row r="17" spans="1:13" s="162" customFormat="1" ht="15.75" x14ac:dyDescent="0.25">
      <c r="A17" s="385" t="s">
        <v>159</v>
      </c>
      <c r="B17" s="390"/>
      <c r="C17" s="391"/>
      <c r="D17" s="402">
        <v>1.25</v>
      </c>
      <c r="E17" s="136"/>
      <c r="F17" s="402">
        <v>9</v>
      </c>
      <c r="G17" s="392"/>
      <c r="H17" s="393"/>
      <c r="I17" s="393"/>
      <c r="J17" s="394"/>
      <c r="K17" s="327">
        <v>36</v>
      </c>
      <c r="L17" s="327">
        <v>1.25</v>
      </c>
      <c r="M17" s="327">
        <v>9</v>
      </c>
    </row>
    <row r="18" spans="1:13" s="162" customFormat="1" ht="15.75" x14ac:dyDescent="0.25">
      <c r="A18" s="385" t="s">
        <v>152</v>
      </c>
      <c r="B18" s="390"/>
      <c r="C18" s="391"/>
      <c r="D18" s="402">
        <v>0.75</v>
      </c>
      <c r="E18" s="136"/>
      <c r="F18" s="402">
        <v>2.5</v>
      </c>
      <c r="G18" s="392"/>
      <c r="H18" s="393"/>
      <c r="I18" s="393"/>
      <c r="J18" s="394"/>
      <c r="K18" s="327">
        <v>12</v>
      </c>
      <c r="L18" s="327">
        <v>0.75</v>
      </c>
      <c r="M18" s="327">
        <v>2.5</v>
      </c>
    </row>
    <row r="19" spans="1:13" s="162" customFormat="1" ht="15.75" x14ac:dyDescent="0.25">
      <c r="A19" s="385" t="s">
        <v>161</v>
      </c>
      <c r="B19" s="390"/>
      <c r="C19" s="391"/>
      <c r="D19" s="402">
        <v>1</v>
      </c>
      <c r="E19" s="136"/>
      <c r="F19" s="402">
        <v>6</v>
      </c>
      <c r="G19" s="392"/>
      <c r="H19" s="393"/>
      <c r="I19" s="393"/>
      <c r="J19" s="394"/>
      <c r="K19" s="327">
        <v>24</v>
      </c>
      <c r="L19" s="327">
        <v>1</v>
      </c>
      <c r="M19" s="327">
        <v>6</v>
      </c>
    </row>
    <row r="20" spans="1:13" ht="15.75" x14ac:dyDescent="0.25">
      <c r="A20" s="385" t="s">
        <v>153</v>
      </c>
      <c r="B20" s="390"/>
      <c r="C20" s="391"/>
      <c r="D20" s="402">
        <v>1</v>
      </c>
      <c r="E20" s="136"/>
      <c r="F20" s="402">
        <v>6</v>
      </c>
      <c r="G20" s="392"/>
      <c r="H20" s="393"/>
      <c r="I20" s="393"/>
      <c r="J20" s="394"/>
      <c r="K20" s="327">
        <v>24</v>
      </c>
      <c r="L20" s="327">
        <v>1</v>
      </c>
      <c r="M20" s="327">
        <v>6</v>
      </c>
    </row>
    <row r="21" spans="1:13" ht="15.75" x14ac:dyDescent="0.25">
      <c r="A21" s="385" t="s">
        <v>164</v>
      </c>
      <c r="B21" s="390"/>
      <c r="C21" s="391"/>
      <c r="D21" s="402">
        <v>0.75</v>
      </c>
      <c r="E21" s="136"/>
      <c r="F21" s="402">
        <v>2.5</v>
      </c>
      <c r="G21" s="392"/>
      <c r="H21" s="393"/>
      <c r="I21" s="393"/>
      <c r="J21" s="394"/>
      <c r="K21" s="327">
        <v>12</v>
      </c>
      <c r="L21" s="327">
        <v>0.75</v>
      </c>
      <c r="M21" s="327">
        <v>2.5</v>
      </c>
    </row>
    <row r="22" spans="1:13" ht="15.75" x14ac:dyDescent="0.25">
      <c r="A22" s="385" t="s">
        <v>187</v>
      </c>
      <c r="B22" s="390"/>
      <c r="C22" s="391"/>
      <c r="D22" s="402">
        <v>0.75</v>
      </c>
      <c r="E22" s="136"/>
      <c r="F22" s="402">
        <v>1.88</v>
      </c>
      <c r="G22" s="392"/>
      <c r="H22" s="393"/>
      <c r="I22" s="393"/>
      <c r="J22" s="394"/>
      <c r="K22" s="327">
        <v>9</v>
      </c>
      <c r="L22" s="327">
        <v>0.75</v>
      </c>
      <c r="M22" s="327">
        <v>1.88</v>
      </c>
    </row>
    <row r="23" spans="1:13" ht="15.75" x14ac:dyDescent="0.25">
      <c r="A23" s="385" t="s">
        <v>166</v>
      </c>
      <c r="B23" s="390"/>
      <c r="C23" s="391"/>
      <c r="D23" s="402">
        <v>1</v>
      </c>
      <c r="E23" s="136"/>
      <c r="F23" s="402">
        <v>6</v>
      </c>
      <c r="G23" s="392"/>
      <c r="H23" s="393"/>
      <c r="I23" s="393"/>
      <c r="J23" s="394"/>
      <c r="K23" s="327">
        <v>24</v>
      </c>
      <c r="L23" s="327">
        <v>1</v>
      </c>
      <c r="M23" s="327">
        <v>6</v>
      </c>
    </row>
    <row r="24" spans="1:13" s="162" customFormat="1" ht="15.75" x14ac:dyDescent="0.25">
      <c r="A24" s="385" t="s">
        <v>157</v>
      </c>
      <c r="B24" s="390"/>
      <c r="C24" s="391"/>
      <c r="D24" s="402">
        <v>1.25</v>
      </c>
      <c r="E24" s="136"/>
      <c r="F24" s="402">
        <v>12</v>
      </c>
      <c r="G24" s="392"/>
      <c r="H24" s="393"/>
      <c r="I24" s="393"/>
      <c r="J24" s="394"/>
      <c r="K24" s="327">
        <v>48</v>
      </c>
      <c r="L24" s="327">
        <v>1.25</v>
      </c>
      <c r="M24" s="327">
        <v>12</v>
      </c>
    </row>
    <row r="25" spans="1:13" ht="15.75" x14ac:dyDescent="0.25">
      <c r="A25" s="385" t="s">
        <v>162</v>
      </c>
      <c r="B25" s="390"/>
      <c r="C25" s="391"/>
      <c r="D25" s="402">
        <v>1</v>
      </c>
      <c r="E25" s="136"/>
      <c r="F25" s="402">
        <v>6</v>
      </c>
      <c r="G25" s="392"/>
      <c r="H25" s="393"/>
      <c r="I25" s="393"/>
      <c r="J25" s="394"/>
      <c r="K25" s="327">
        <v>24</v>
      </c>
      <c r="L25" s="327">
        <v>1</v>
      </c>
      <c r="M25" s="327">
        <v>6</v>
      </c>
    </row>
    <row r="26" spans="1:13" ht="15.75" x14ac:dyDescent="0.25">
      <c r="A26" s="385" t="s">
        <v>93</v>
      </c>
      <c r="B26" s="390"/>
      <c r="C26" s="391"/>
      <c r="D26" s="402">
        <v>0.75</v>
      </c>
      <c r="E26" s="136"/>
      <c r="F26" s="402">
        <v>1.88</v>
      </c>
      <c r="G26" s="392"/>
      <c r="H26" s="393"/>
      <c r="I26" s="393"/>
      <c r="J26" s="394"/>
      <c r="K26" s="327">
        <v>9</v>
      </c>
      <c r="L26" s="327">
        <v>0.75</v>
      </c>
      <c r="M26" s="327">
        <v>1.88</v>
      </c>
    </row>
    <row r="27" spans="1:13" ht="15.75" x14ac:dyDescent="0.25">
      <c r="A27" s="385" t="s">
        <v>77</v>
      </c>
      <c r="B27" s="390"/>
      <c r="C27" s="391"/>
      <c r="D27" s="402">
        <v>0.75</v>
      </c>
      <c r="E27" s="136"/>
      <c r="F27" s="402">
        <v>1.25</v>
      </c>
      <c r="G27" s="392"/>
      <c r="H27" s="393"/>
      <c r="I27" s="393"/>
      <c r="J27" s="394"/>
      <c r="K27" s="327">
        <v>6</v>
      </c>
      <c r="L27" s="327">
        <v>0.75</v>
      </c>
      <c r="M27" s="327">
        <v>1.25</v>
      </c>
    </row>
    <row r="28" spans="1:13" ht="15.75" x14ac:dyDescent="0.25">
      <c r="A28" s="385" t="s">
        <v>79</v>
      </c>
      <c r="B28" s="390"/>
      <c r="C28" s="391"/>
      <c r="D28" s="402">
        <v>1.25</v>
      </c>
      <c r="E28" s="136"/>
      <c r="F28" s="402">
        <v>9</v>
      </c>
      <c r="G28" s="392"/>
      <c r="H28" s="393"/>
      <c r="I28" s="393"/>
      <c r="J28" s="394"/>
      <c r="K28" s="327">
        <v>36</v>
      </c>
      <c r="L28" s="327">
        <v>1.25</v>
      </c>
      <c r="M28" s="327">
        <v>9</v>
      </c>
    </row>
    <row r="29" spans="1:13" ht="15.75" x14ac:dyDescent="0.25">
      <c r="A29" s="385" t="s">
        <v>76</v>
      </c>
      <c r="B29" s="390"/>
      <c r="C29" s="391"/>
      <c r="D29" s="402">
        <v>0.75</v>
      </c>
      <c r="E29" s="136"/>
      <c r="F29" s="402">
        <v>1.25</v>
      </c>
      <c r="G29" s="392"/>
      <c r="H29" s="393"/>
      <c r="I29" s="393"/>
      <c r="J29" s="394"/>
      <c r="K29" s="327">
        <v>6</v>
      </c>
      <c r="L29" s="327">
        <v>0.75</v>
      </c>
      <c r="M29" s="327">
        <v>1.25</v>
      </c>
    </row>
    <row r="30" spans="1:13" ht="15.75" x14ac:dyDescent="0.25">
      <c r="A30" s="385" t="s">
        <v>78</v>
      </c>
      <c r="B30" s="390"/>
      <c r="C30" s="391"/>
      <c r="D30" s="402">
        <v>0.75</v>
      </c>
      <c r="E30" s="136"/>
      <c r="F30" s="402">
        <v>2.5</v>
      </c>
      <c r="G30" s="392"/>
      <c r="H30" s="393"/>
      <c r="I30" s="393"/>
      <c r="J30" s="394"/>
      <c r="K30" s="327">
        <v>12</v>
      </c>
      <c r="L30" s="327">
        <v>0.75</v>
      </c>
      <c r="M30" s="327">
        <v>2.5</v>
      </c>
    </row>
    <row r="31" spans="1:13" ht="15.75" x14ac:dyDescent="0.25">
      <c r="A31" s="385" t="s">
        <v>88</v>
      </c>
      <c r="B31" s="390"/>
      <c r="C31" s="391"/>
      <c r="D31" s="402">
        <v>1.25</v>
      </c>
      <c r="E31" s="136"/>
      <c r="F31" s="402">
        <v>12</v>
      </c>
      <c r="G31" s="392"/>
      <c r="H31" s="393"/>
      <c r="I31" s="393"/>
      <c r="J31" s="394"/>
      <c r="K31" s="327">
        <v>48</v>
      </c>
      <c r="L31" s="327">
        <v>1.25</v>
      </c>
      <c r="M31" s="327">
        <v>12</v>
      </c>
    </row>
    <row r="32" spans="1:13" ht="15.75" x14ac:dyDescent="0.25">
      <c r="A32" s="385" t="s">
        <v>85</v>
      </c>
      <c r="B32" s="390"/>
      <c r="C32" s="391"/>
      <c r="D32" s="402">
        <v>1</v>
      </c>
      <c r="E32" s="136"/>
      <c r="F32" s="402">
        <v>6</v>
      </c>
      <c r="G32" s="392"/>
      <c r="H32" s="393"/>
      <c r="I32" s="393"/>
      <c r="J32" s="394"/>
      <c r="K32" s="327">
        <v>24</v>
      </c>
      <c r="L32" s="327">
        <v>1</v>
      </c>
      <c r="M32" s="327">
        <v>6</v>
      </c>
    </row>
    <row r="33" spans="1:13" ht="15.75" x14ac:dyDescent="0.25">
      <c r="A33" s="385" t="s">
        <v>83</v>
      </c>
      <c r="B33" s="390"/>
      <c r="C33" s="391"/>
      <c r="D33" s="402">
        <v>0.75</v>
      </c>
      <c r="E33" s="136"/>
      <c r="F33" s="402">
        <v>2.5</v>
      </c>
      <c r="G33" s="392"/>
      <c r="H33" s="393"/>
      <c r="I33" s="393"/>
      <c r="J33" s="394"/>
      <c r="K33" s="327">
        <v>12</v>
      </c>
      <c r="L33" s="327">
        <v>0.75</v>
      </c>
      <c r="M33" s="327">
        <v>2.5</v>
      </c>
    </row>
    <row r="34" spans="1:13" ht="15.75" x14ac:dyDescent="0.25">
      <c r="A34" s="385" t="s">
        <v>87</v>
      </c>
      <c r="B34" s="390"/>
      <c r="C34" s="391"/>
      <c r="D34" s="402">
        <v>1.25</v>
      </c>
      <c r="E34" s="136"/>
      <c r="F34" s="402">
        <v>12</v>
      </c>
      <c r="G34" s="392"/>
      <c r="H34" s="393"/>
      <c r="I34" s="393"/>
      <c r="J34" s="394"/>
      <c r="K34" s="327">
        <v>48</v>
      </c>
      <c r="L34" s="327">
        <v>1.25</v>
      </c>
      <c r="M34" s="327">
        <v>12</v>
      </c>
    </row>
    <row r="35" spans="1:13" ht="15.75" x14ac:dyDescent="0.25">
      <c r="A35" s="385" t="s">
        <v>92</v>
      </c>
      <c r="B35" s="390"/>
      <c r="C35" s="391"/>
      <c r="D35" s="402">
        <v>1.25</v>
      </c>
      <c r="E35" s="136"/>
      <c r="F35" s="402">
        <v>12</v>
      </c>
      <c r="G35" s="392"/>
      <c r="H35" s="393"/>
      <c r="I35" s="393"/>
      <c r="J35" s="394"/>
      <c r="K35" s="327">
        <v>48</v>
      </c>
      <c r="L35" s="327">
        <v>1.25</v>
      </c>
      <c r="M35" s="327">
        <v>12</v>
      </c>
    </row>
    <row r="36" spans="1:13" ht="15.75" x14ac:dyDescent="0.25">
      <c r="A36" s="385" t="s">
        <v>86</v>
      </c>
      <c r="B36" s="390"/>
      <c r="C36" s="391"/>
      <c r="D36" s="402">
        <v>1.25</v>
      </c>
      <c r="E36" s="136"/>
      <c r="F36" s="402">
        <v>12</v>
      </c>
      <c r="G36" s="392"/>
      <c r="H36" s="393"/>
      <c r="I36" s="393"/>
      <c r="J36" s="394"/>
      <c r="K36" s="327">
        <v>48</v>
      </c>
      <c r="L36" s="327">
        <v>1.25</v>
      </c>
      <c r="M36" s="327">
        <v>12</v>
      </c>
    </row>
    <row r="37" spans="1:13" s="162" customFormat="1" ht="15.75" x14ac:dyDescent="0.25">
      <c r="A37" s="385" t="s">
        <v>90</v>
      </c>
      <c r="B37" s="390"/>
      <c r="C37" s="391"/>
      <c r="D37" s="402">
        <v>1.25</v>
      </c>
      <c r="E37" s="136"/>
      <c r="F37" s="402">
        <v>12</v>
      </c>
      <c r="G37" s="392"/>
      <c r="H37" s="393"/>
      <c r="I37" s="393"/>
      <c r="J37" s="394"/>
      <c r="K37" s="327">
        <v>48</v>
      </c>
      <c r="L37" s="327">
        <v>1.25</v>
      </c>
      <c r="M37" s="327">
        <v>12</v>
      </c>
    </row>
    <row r="38" spans="1:13" s="162" customFormat="1" ht="15.75" x14ac:dyDescent="0.25">
      <c r="A38" s="385" t="s">
        <v>170</v>
      </c>
      <c r="B38" s="390"/>
      <c r="C38" s="391"/>
      <c r="D38" s="402">
        <v>1</v>
      </c>
      <c r="E38" s="136"/>
      <c r="F38" s="402">
        <v>3.75</v>
      </c>
      <c r="G38" s="392"/>
      <c r="H38" s="393"/>
      <c r="I38" s="393"/>
      <c r="J38" s="394"/>
      <c r="K38" s="327">
        <v>18</v>
      </c>
      <c r="L38" s="327">
        <v>1</v>
      </c>
      <c r="M38" s="327">
        <v>3.75</v>
      </c>
    </row>
    <row r="39" spans="1:13" s="162" customFormat="1" ht="15.75" x14ac:dyDescent="0.25">
      <c r="A39" s="385" t="s">
        <v>173</v>
      </c>
      <c r="B39" s="390"/>
      <c r="C39" s="391"/>
      <c r="D39" s="402">
        <v>1.5</v>
      </c>
      <c r="E39" s="136"/>
      <c r="F39" s="402">
        <v>15</v>
      </c>
      <c r="G39" s="392"/>
      <c r="H39" s="393"/>
      <c r="I39" s="393"/>
      <c r="J39" s="394"/>
      <c r="K39" s="327">
        <v>60</v>
      </c>
      <c r="L39" s="327">
        <v>1.5</v>
      </c>
      <c r="M39" s="327">
        <v>15</v>
      </c>
    </row>
    <row r="40" spans="1:13" s="162" customFormat="1" ht="15.75" x14ac:dyDescent="0.25">
      <c r="A40" s="385" t="s">
        <v>205</v>
      </c>
      <c r="B40" s="390"/>
      <c r="C40" s="391"/>
      <c r="D40" s="402">
        <v>1</v>
      </c>
      <c r="E40" s="136"/>
      <c r="F40" s="402">
        <v>6</v>
      </c>
      <c r="G40" s="392"/>
      <c r="H40" s="393"/>
      <c r="I40" s="393"/>
      <c r="J40" s="394"/>
      <c r="K40" s="327">
        <v>24</v>
      </c>
      <c r="L40" s="327">
        <v>1</v>
      </c>
      <c r="M40" s="327">
        <v>6</v>
      </c>
    </row>
    <row r="41" spans="1:13" s="162" customFormat="1" ht="15.75" x14ac:dyDescent="0.25">
      <c r="A41" s="385" t="s">
        <v>73</v>
      </c>
      <c r="B41" s="390"/>
      <c r="C41" s="391"/>
      <c r="D41" s="402">
        <v>0.75</v>
      </c>
      <c r="E41" s="136"/>
      <c r="F41" s="402">
        <v>1.88</v>
      </c>
      <c r="G41" s="392"/>
      <c r="H41" s="393"/>
      <c r="I41" s="393"/>
      <c r="J41" s="394"/>
      <c r="K41" s="327">
        <v>9</v>
      </c>
      <c r="L41" s="327">
        <v>0.75</v>
      </c>
      <c r="M41" s="327">
        <v>1.88</v>
      </c>
    </row>
    <row r="42" spans="1:13" s="162" customFormat="1" ht="15.75" x14ac:dyDescent="0.25">
      <c r="A42" s="385" t="s">
        <v>74</v>
      </c>
      <c r="B42" s="390"/>
      <c r="C42" s="391"/>
      <c r="D42" s="402">
        <v>1</v>
      </c>
      <c r="E42" s="136"/>
      <c r="F42" s="402">
        <v>6</v>
      </c>
      <c r="G42" s="392"/>
      <c r="H42" s="393"/>
      <c r="I42" s="393"/>
      <c r="J42" s="394"/>
      <c r="K42" s="327">
        <v>24</v>
      </c>
      <c r="L42" s="327">
        <v>1</v>
      </c>
      <c r="M42" s="327">
        <v>6</v>
      </c>
    </row>
    <row r="43" spans="1:13" ht="15.75" x14ac:dyDescent="0.25">
      <c r="A43" s="385" t="s">
        <v>75</v>
      </c>
      <c r="B43" s="390"/>
      <c r="C43" s="391"/>
      <c r="D43" s="402">
        <v>0.75</v>
      </c>
      <c r="E43" s="136"/>
      <c r="F43" s="402">
        <v>2.5</v>
      </c>
      <c r="G43" s="392"/>
      <c r="H43" s="393"/>
      <c r="I43" s="393"/>
      <c r="J43" s="394"/>
      <c r="K43" s="327">
        <v>12</v>
      </c>
      <c r="L43" s="327">
        <v>0.75</v>
      </c>
      <c r="M43" s="327">
        <v>2.5</v>
      </c>
    </row>
    <row r="44" spans="1:13" ht="15.75" x14ac:dyDescent="0.25">
      <c r="A44" s="385" t="s">
        <v>80</v>
      </c>
      <c r="B44" s="390"/>
      <c r="C44" s="391"/>
      <c r="D44" s="402">
        <v>0.75</v>
      </c>
      <c r="E44" s="136"/>
      <c r="F44" s="402">
        <v>2.5</v>
      </c>
      <c r="G44" s="392"/>
      <c r="H44" s="393"/>
      <c r="I44" s="393"/>
      <c r="J44" s="394"/>
      <c r="K44" s="327">
        <v>12</v>
      </c>
      <c r="L44" s="327">
        <v>0.75</v>
      </c>
      <c r="M44" s="327">
        <v>2.5</v>
      </c>
    </row>
    <row r="45" spans="1:13" ht="15.75" x14ac:dyDescent="0.25">
      <c r="A45" s="385" t="s">
        <v>82</v>
      </c>
      <c r="B45" s="390"/>
      <c r="C45" s="391"/>
      <c r="D45" s="402">
        <v>0.75</v>
      </c>
      <c r="E45" s="136"/>
      <c r="F45" s="402">
        <v>1.88</v>
      </c>
      <c r="G45" s="392"/>
      <c r="H45" s="393"/>
      <c r="I45" s="393"/>
      <c r="J45" s="394"/>
      <c r="K45" s="327">
        <v>9</v>
      </c>
      <c r="L45" s="327">
        <v>0.75</v>
      </c>
      <c r="M45" s="327">
        <v>1.88</v>
      </c>
    </row>
    <row r="46" spans="1:13" ht="15.75" x14ac:dyDescent="0.25">
      <c r="A46" s="385" t="s">
        <v>81</v>
      </c>
      <c r="B46" s="390"/>
      <c r="C46" s="391"/>
      <c r="D46" s="402">
        <v>0.75</v>
      </c>
      <c r="E46" s="136"/>
      <c r="F46" s="402">
        <v>1.25</v>
      </c>
      <c r="G46" s="392"/>
      <c r="H46" s="393"/>
      <c r="I46" s="393"/>
      <c r="J46" s="394"/>
      <c r="K46" s="327">
        <v>6</v>
      </c>
      <c r="L46" s="327">
        <v>0.75</v>
      </c>
      <c r="M46" s="327">
        <v>1.25</v>
      </c>
    </row>
    <row r="47" spans="1:13" s="162" customFormat="1" ht="15.75" x14ac:dyDescent="0.25">
      <c r="A47" s="385"/>
      <c r="B47" s="390"/>
      <c r="C47" s="391"/>
      <c r="D47" s="391"/>
      <c r="E47" s="391"/>
      <c r="F47" s="391"/>
      <c r="G47" s="392"/>
      <c r="H47" s="393"/>
      <c r="I47" s="393"/>
      <c r="J47" s="394"/>
      <c r="K47" s="327"/>
      <c r="L47" s="327"/>
      <c r="M47" s="327"/>
    </row>
    <row r="48" spans="1:13" ht="15.75" x14ac:dyDescent="0.25">
      <c r="A48" s="385"/>
      <c r="B48" s="390"/>
      <c r="C48" s="391"/>
      <c r="D48" s="391"/>
      <c r="E48" s="391"/>
      <c r="F48" s="391"/>
      <c r="G48" s="392"/>
      <c r="H48" s="393"/>
      <c r="I48" s="393"/>
      <c r="J48" s="394"/>
      <c r="K48" s="327"/>
      <c r="L48" s="327"/>
      <c r="M48" s="327"/>
    </row>
    <row r="49" spans="1:13" ht="15.75" x14ac:dyDescent="0.25">
      <c r="A49" s="385"/>
      <c r="B49" s="390"/>
      <c r="C49" s="391"/>
      <c r="D49" s="391"/>
      <c r="E49" s="391"/>
      <c r="F49" s="391"/>
      <c r="G49" s="392"/>
      <c r="H49" s="393"/>
      <c r="I49" s="393"/>
      <c r="J49" s="394"/>
      <c r="K49" s="327"/>
      <c r="L49" s="327"/>
      <c r="M49" s="327"/>
    </row>
    <row r="50" spans="1:13" ht="16.5" thickBot="1" x14ac:dyDescent="0.3">
      <c r="A50" s="395"/>
      <c r="B50" s="396"/>
      <c r="C50" s="397"/>
      <c r="D50" s="398"/>
      <c r="E50" s="397"/>
      <c r="F50" s="398"/>
      <c r="G50" s="398"/>
      <c r="H50" s="399"/>
      <c r="I50" s="399"/>
      <c r="J50" s="400"/>
      <c r="K50" s="327"/>
      <c r="L50" s="327"/>
      <c r="M50" s="327"/>
    </row>
    <row r="51" spans="1:13" ht="20.100000000000001" customHeight="1" x14ac:dyDescent="0.25">
      <c r="A51" s="174"/>
      <c r="B51" s="175"/>
      <c r="C51" s="176"/>
      <c r="D51" s="176"/>
      <c r="E51" s="176"/>
      <c r="F51" s="176"/>
      <c r="G51" s="177"/>
    </row>
    <row r="52" spans="1:13" ht="20.100000000000001" customHeight="1" x14ac:dyDescent="0.25">
      <c r="A52" s="174"/>
      <c r="B52" s="175"/>
      <c r="C52" s="176"/>
      <c r="D52" s="176"/>
      <c r="E52" s="176"/>
      <c r="F52" s="176"/>
      <c r="G52" s="177"/>
    </row>
    <row r="53" spans="1:13" ht="20.100000000000001" customHeight="1" x14ac:dyDescent="0.25">
      <c r="A53" s="178"/>
      <c r="B53" s="175"/>
      <c r="C53" s="176"/>
      <c r="D53" s="176"/>
      <c r="E53" s="176"/>
      <c r="F53" s="176"/>
      <c r="G53" s="177"/>
    </row>
    <row r="56" spans="1:13" x14ac:dyDescent="0.25">
      <c r="A56" s="179"/>
    </row>
    <row r="57" spans="1:13" x14ac:dyDescent="0.25">
      <c r="A57" s="169"/>
      <c r="B57" s="171"/>
      <c r="C57" s="171"/>
      <c r="D57" s="172"/>
      <c r="E57" s="171"/>
      <c r="F57" s="173"/>
      <c r="G57" s="173"/>
    </row>
    <row r="58" spans="1:13" x14ac:dyDescent="0.25">
      <c r="A58" s="174"/>
      <c r="B58" s="175"/>
      <c r="C58" s="176"/>
      <c r="D58" s="176"/>
      <c r="E58" s="176"/>
      <c r="F58" s="176"/>
      <c r="G58" s="177"/>
    </row>
    <row r="59" spans="1:13" x14ac:dyDescent="0.25">
      <c r="A59" s="178"/>
      <c r="B59" s="175"/>
      <c r="C59" s="176"/>
      <c r="D59" s="176"/>
      <c r="E59" s="176"/>
      <c r="F59" s="176"/>
      <c r="G59" s="177"/>
    </row>
    <row r="60" spans="1:13" x14ac:dyDescent="0.25">
      <c r="A60" s="174"/>
      <c r="B60" s="175"/>
      <c r="C60" s="176"/>
      <c r="D60" s="176"/>
      <c r="E60" s="176"/>
      <c r="F60" s="176"/>
      <c r="G60" s="177"/>
    </row>
    <row r="61" spans="1:13" x14ac:dyDescent="0.25">
      <c r="A61" s="174"/>
      <c r="B61" s="175"/>
      <c r="C61" s="176"/>
      <c r="D61" s="176"/>
      <c r="E61" s="176"/>
      <c r="F61" s="176"/>
      <c r="G61" s="177"/>
    </row>
    <row r="62" spans="1:13" x14ac:dyDescent="0.25">
      <c r="A62" s="178"/>
      <c r="B62" s="175"/>
      <c r="C62" s="176"/>
      <c r="D62" s="176"/>
      <c r="E62" s="176"/>
      <c r="F62" s="176"/>
      <c r="G62" s="177"/>
    </row>
    <row r="63" spans="1:13" x14ac:dyDescent="0.25">
      <c r="A63" s="174"/>
      <c r="B63" s="175"/>
      <c r="C63" s="176"/>
      <c r="D63" s="176"/>
      <c r="E63" s="176"/>
      <c r="F63" s="176"/>
      <c r="G63" s="177"/>
    </row>
    <row r="65" spans="1:1" x14ac:dyDescent="0.25">
      <c r="A65" s="180"/>
    </row>
    <row r="66" spans="1:1" x14ac:dyDescent="0.25">
      <c r="A66" s="46"/>
    </row>
  </sheetData>
  <mergeCells count="6">
    <mergeCell ref="A1:J1"/>
    <mergeCell ref="A2:J2"/>
    <mergeCell ref="A3:J3"/>
    <mergeCell ref="A4:J4"/>
    <mergeCell ref="A5:C5"/>
    <mergeCell ref="D5:J5"/>
  </mergeCells>
  <phoneticPr fontId="21" type="noConversion"/>
  <printOptions horizontalCentered="1"/>
  <pageMargins left="0.7" right="0.7" top="1" bottom="0.5" header="0" footer="0"/>
  <pageSetup scale="84" fitToHeight="0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FBC8-0E39-4C2D-81EB-A682F7995371}">
  <sheetPr>
    <pageSetUpPr fitToPage="1"/>
  </sheetPr>
  <dimension ref="A1:O66"/>
  <sheetViews>
    <sheetView zoomScale="80" zoomScaleNormal="80" workbookViewId="0">
      <selection activeCell="I24" sqref="I24"/>
    </sheetView>
  </sheetViews>
  <sheetFormatPr defaultColWidth="15.7109375" defaultRowHeight="15" x14ac:dyDescent="0.25"/>
  <cols>
    <col min="1" max="10" width="10.7109375" style="3" customWidth="1"/>
    <col min="11" max="11" width="8.5703125" style="3" hidden="1" customWidth="1"/>
    <col min="12" max="12" width="5.140625" style="3" hidden="1" customWidth="1"/>
    <col min="13" max="13" width="5.5703125" style="3" hidden="1" customWidth="1"/>
    <col min="14" max="16384" width="15.7109375" style="3"/>
  </cols>
  <sheetData>
    <row r="1" spans="1:13" ht="53.25" customHeight="1" x14ac:dyDescent="0.4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1"/>
      <c r="L1" s="1"/>
      <c r="M1" s="2"/>
    </row>
    <row r="2" spans="1:13" ht="20.25" x14ac:dyDescent="0.25">
      <c r="A2" s="73" t="s">
        <v>207</v>
      </c>
      <c r="B2" s="73"/>
      <c r="C2" s="73"/>
      <c r="D2" s="73"/>
      <c r="E2" s="73"/>
      <c r="F2" s="73"/>
      <c r="G2" s="73"/>
      <c r="H2" s="73"/>
      <c r="I2" s="73"/>
      <c r="J2" s="73"/>
      <c r="K2" s="4"/>
      <c r="L2" s="4"/>
      <c r="M2" s="5"/>
    </row>
    <row r="3" spans="1:13" ht="21" x14ac:dyDescent="0.25">
      <c r="A3" s="74" t="s">
        <v>208</v>
      </c>
      <c r="B3" s="74"/>
      <c r="C3" s="74"/>
      <c r="D3" s="74"/>
      <c r="E3" s="74"/>
      <c r="F3" s="74"/>
      <c r="G3" s="74"/>
      <c r="H3" s="74"/>
      <c r="I3" s="74"/>
      <c r="J3" s="74"/>
      <c r="K3" s="6"/>
      <c r="L3" s="6"/>
      <c r="M3" s="7"/>
    </row>
    <row r="4" spans="1:13" ht="15" customHeight="1" x14ac:dyDescent="0.25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8"/>
      <c r="L4" s="8"/>
    </row>
    <row r="5" spans="1:13" ht="18" customHeight="1" x14ac:dyDescent="0.25">
      <c r="A5" s="100" t="s">
        <v>1444</v>
      </c>
      <c r="B5" s="100"/>
      <c r="C5" s="100"/>
      <c r="D5" s="101" t="s">
        <v>1411</v>
      </c>
      <c r="E5" s="101"/>
      <c r="F5" s="101"/>
      <c r="G5" s="101"/>
      <c r="H5" s="101"/>
      <c r="I5" s="101"/>
      <c r="J5" s="101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2"/>
      <c r="J6" s="12"/>
      <c r="K6" s="12"/>
      <c r="L6" s="12"/>
    </row>
    <row r="7" spans="1:13" ht="32.25" thickBot="1" x14ac:dyDescent="0.3">
      <c r="A7" s="383" t="s">
        <v>26</v>
      </c>
      <c r="B7" s="383" t="s">
        <v>3</v>
      </c>
      <c r="C7" s="383" t="s">
        <v>918</v>
      </c>
      <c r="D7" s="383" t="s">
        <v>29</v>
      </c>
      <c r="E7" s="383" t="s">
        <v>28</v>
      </c>
      <c r="F7" s="384" t="s">
        <v>1445</v>
      </c>
      <c r="G7" s="383" t="s">
        <v>1446</v>
      </c>
      <c r="H7" s="383" t="s">
        <v>1447</v>
      </c>
      <c r="I7" s="384" t="s">
        <v>1424</v>
      </c>
      <c r="J7" s="384" t="s">
        <v>1448</v>
      </c>
      <c r="K7" s="3" t="s">
        <v>1450</v>
      </c>
      <c r="L7" s="3" t="s">
        <v>108</v>
      </c>
      <c r="M7" s="3" t="s">
        <v>1451</v>
      </c>
    </row>
    <row r="8" spans="1:13" ht="15.75" x14ac:dyDescent="0.25">
      <c r="A8" s="385" t="s">
        <v>71</v>
      </c>
      <c r="B8" s="386"/>
      <c r="C8" s="136"/>
      <c r="D8" s="402">
        <v>0.75</v>
      </c>
      <c r="E8" s="136"/>
      <c r="F8" s="402">
        <v>2.5</v>
      </c>
      <c r="G8" s="387"/>
      <c r="H8" s="388"/>
      <c r="I8" s="388"/>
      <c r="J8" s="389"/>
      <c r="K8" s="3">
        <v>12</v>
      </c>
      <c r="L8" s="3">
        <v>0.75</v>
      </c>
      <c r="M8" s="327">
        <v>2.5</v>
      </c>
    </row>
    <row r="9" spans="1:13" ht="15.75" x14ac:dyDescent="0.25">
      <c r="A9" s="385" t="s">
        <v>72</v>
      </c>
      <c r="B9" s="390"/>
      <c r="C9" s="391"/>
      <c r="D9" s="403">
        <v>1</v>
      </c>
      <c r="E9" s="391"/>
      <c r="F9" s="403">
        <v>6</v>
      </c>
      <c r="G9" s="392"/>
      <c r="H9" s="393"/>
      <c r="I9" s="393"/>
      <c r="J9" s="394"/>
      <c r="K9" s="3">
        <v>24</v>
      </c>
      <c r="L9" s="3">
        <v>1</v>
      </c>
      <c r="M9" s="327">
        <v>6</v>
      </c>
    </row>
    <row r="10" spans="1:13" ht="15.75" x14ac:dyDescent="0.25">
      <c r="A10" s="385" t="s">
        <v>94</v>
      </c>
      <c r="B10" s="390"/>
      <c r="C10" s="391"/>
      <c r="D10" s="403">
        <v>1.25</v>
      </c>
      <c r="E10" s="391"/>
      <c r="F10" s="403">
        <v>12</v>
      </c>
      <c r="G10" s="392"/>
      <c r="H10" s="393"/>
      <c r="I10" s="393"/>
      <c r="J10" s="394"/>
      <c r="K10" s="3">
        <v>48</v>
      </c>
      <c r="L10" s="3">
        <v>1.25</v>
      </c>
      <c r="M10" s="327">
        <v>12</v>
      </c>
    </row>
    <row r="11" spans="1:13" ht="15.75" x14ac:dyDescent="0.25">
      <c r="A11" s="385" t="s">
        <v>84</v>
      </c>
      <c r="B11" s="390"/>
      <c r="C11" s="391"/>
      <c r="D11" s="403">
        <v>1.25</v>
      </c>
      <c r="E11" s="391"/>
      <c r="F11" s="403">
        <v>12</v>
      </c>
      <c r="G11" s="392"/>
      <c r="H11" s="393"/>
      <c r="I11" s="393"/>
      <c r="J11" s="394"/>
      <c r="K11" s="327">
        <v>48</v>
      </c>
      <c r="L11" s="327">
        <v>1.25</v>
      </c>
      <c r="M11" s="327">
        <v>12</v>
      </c>
    </row>
    <row r="12" spans="1:13" s="162" customFormat="1" ht="15.75" x14ac:dyDescent="0.25">
      <c r="A12" s="385" t="s">
        <v>91</v>
      </c>
      <c r="B12" s="390"/>
      <c r="C12" s="391"/>
      <c r="D12" s="403">
        <v>1.25</v>
      </c>
      <c r="E12" s="391"/>
      <c r="F12" s="403">
        <v>12</v>
      </c>
      <c r="G12" s="392"/>
      <c r="H12" s="393"/>
      <c r="I12" s="393"/>
      <c r="J12" s="394"/>
      <c r="K12" s="327">
        <v>48</v>
      </c>
      <c r="L12" s="327">
        <v>1.25</v>
      </c>
      <c r="M12" s="327">
        <v>12</v>
      </c>
    </row>
    <row r="13" spans="1:13" s="162" customFormat="1" ht="15.75" x14ac:dyDescent="0.25">
      <c r="A13" s="385" t="s">
        <v>95</v>
      </c>
      <c r="B13" s="390"/>
      <c r="C13" s="391"/>
      <c r="D13" s="403">
        <v>1.25</v>
      </c>
      <c r="E13" s="391"/>
      <c r="F13" s="403">
        <v>12</v>
      </c>
      <c r="G13" s="392"/>
      <c r="H13" s="393"/>
      <c r="I13" s="393"/>
      <c r="J13" s="394"/>
      <c r="K13" s="327">
        <v>48</v>
      </c>
      <c r="L13" s="327">
        <v>1.25</v>
      </c>
      <c r="M13" s="327">
        <v>12</v>
      </c>
    </row>
    <row r="14" spans="1:13" s="162" customFormat="1" ht="15.75" x14ac:dyDescent="0.25">
      <c r="A14" s="385" t="s">
        <v>199</v>
      </c>
      <c r="B14" s="390"/>
      <c r="C14" s="391"/>
      <c r="D14" s="403">
        <v>1.25</v>
      </c>
      <c r="E14" s="391"/>
      <c r="F14" s="403">
        <v>9</v>
      </c>
      <c r="G14" s="392"/>
      <c r="H14" s="393"/>
      <c r="I14" s="393"/>
      <c r="J14" s="394"/>
      <c r="K14" s="327">
        <v>36</v>
      </c>
      <c r="L14" s="327">
        <v>1.25</v>
      </c>
      <c r="M14" s="327">
        <v>9</v>
      </c>
    </row>
    <row r="15" spans="1:13" s="162" customFormat="1" ht="15.75" x14ac:dyDescent="0.25">
      <c r="A15" s="385" t="s">
        <v>195</v>
      </c>
      <c r="B15" s="390"/>
      <c r="C15" s="391"/>
      <c r="D15" s="403">
        <v>1.25</v>
      </c>
      <c r="E15" s="391"/>
      <c r="F15" s="403">
        <v>12</v>
      </c>
      <c r="G15" s="392"/>
      <c r="H15" s="393"/>
      <c r="I15" s="393"/>
      <c r="J15" s="394"/>
      <c r="K15" s="327">
        <v>48</v>
      </c>
      <c r="L15" s="327">
        <v>1.25</v>
      </c>
      <c r="M15" s="327">
        <v>12</v>
      </c>
    </row>
    <row r="16" spans="1:13" s="162" customFormat="1" ht="15.75" x14ac:dyDescent="0.25">
      <c r="A16" s="385" t="s">
        <v>196</v>
      </c>
      <c r="B16" s="390"/>
      <c r="C16" s="391"/>
      <c r="D16" s="403">
        <v>1.25</v>
      </c>
      <c r="E16" s="391"/>
      <c r="F16" s="403">
        <v>12</v>
      </c>
      <c r="G16" s="392"/>
      <c r="H16" s="393"/>
      <c r="I16" s="393"/>
      <c r="J16" s="394"/>
      <c r="K16" s="327">
        <v>48</v>
      </c>
      <c r="L16" s="327">
        <v>1.25</v>
      </c>
      <c r="M16" s="327">
        <v>12</v>
      </c>
    </row>
    <row r="17" spans="1:13" s="162" customFormat="1" ht="15.75" x14ac:dyDescent="0.25">
      <c r="A17" s="385" t="s">
        <v>197</v>
      </c>
      <c r="B17" s="390"/>
      <c r="C17" s="391"/>
      <c r="D17" s="403">
        <v>1.25</v>
      </c>
      <c r="E17" s="391"/>
      <c r="F17" s="403">
        <v>12</v>
      </c>
      <c r="G17" s="392"/>
      <c r="H17" s="393"/>
      <c r="I17" s="393"/>
      <c r="J17" s="394"/>
      <c r="K17" s="327">
        <v>48</v>
      </c>
      <c r="L17" s="327">
        <v>1.25</v>
      </c>
      <c r="M17" s="327">
        <v>12</v>
      </c>
    </row>
    <row r="18" spans="1:13" s="162" customFormat="1" ht="15.75" x14ac:dyDescent="0.25">
      <c r="A18" s="385" t="s">
        <v>216</v>
      </c>
      <c r="B18" s="390"/>
      <c r="C18" s="391"/>
      <c r="D18" s="403">
        <v>0.75</v>
      </c>
      <c r="E18" s="391"/>
      <c r="F18" s="403">
        <v>2.5</v>
      </c>
      <c r="G18" s="392"/>
      <c r="H18" s="393"/>
      <c r="I18" s="393"/>
      <c r="J18" s="394"/>
      <c r="K18" s="327">
        <v>12</v>
      </c>
      <c r="L18" s="327">
        <v>0.75</v>
      </c>
      <c r="M18" s="327">
        <v>2.5</v>
      </c>
    </row>
    <row r="19" spans="1:13" s="162" customFormat="1" ht="15.75" x14ac:dyDescent="0.25">
      <c r="A19" s="385" t="s">
        <v>217</v>
      </c>
      <c r="B19" s="390"/>
      <c r="C19" s="391"/>
      <c r="D19" s="403">
        <v>0.75</v>
      </c>
      <c r="E19" s="391"/>
      <c r="F19" s="403">
        <v>2.5</v>
      </c>
      <c r="G19" s="392"/>
      <c r="H19" s="393"/>
      <c r="I19" s="393"/>
      <c r="J19" s="394"/>
      <c r="K19" s="327">
        <v>12</v>
      </c>
      <c r="L19" s="327">
        <v>0.75</v>
      </c>
      <c r="M19" s="327">
        <v>2.5</v>
      </c>
    </row>
    <row r="20" spans="1:13" ht="15.75" x14ac:dyDescent="0.25">
      <c r="A20" s="385" t="s">
        <v>213</v>
      </c>
      <c r="B20" s="390"/>
      <c r="C20" s="391"/>
      <c r="D20" s="403">
        <v>1</v>
      </c>
      <c r="E20" s="391"/>
      <c r="F20" s="403">
        <v>3.75</v>
      </c>
      <c r="G20" s="392"/>
      <c r="H20" s="393"/>
      <c r="I20" s="393"/>
      <c r="J20" s="394"/>
      <c r="K20" s="327">
        <v>18</v>
      </c>
      <c r="L20" s="327">
        <v>1</v>
      </c>
      <c r="M20" s="327">
        <v>3.75</v>
      </c>
    </row>
    <row r="21" spans="1:13" ht="15.75" x14ac:dyDescent="0.25">
      <c r="A21" s="385" t="s">
        <v>212</v>
      </c>
      <c r="B21" s="390"/>
      <c r="C21" s="391"/>
      <c r="D21" s="403">
        <v>1.25</v>
      </c>
      <c r="E21" s="391"/>
      <c r="F21" s="403">
        <v>9</v>
      </c>
      <c r="G21" s="392"/>
      <c r="H21" s="393"/>
      <c r="I21" s="393"/>
      <c r="J21" s="394"/>
      <c r="K21" s="327">
        <v>36</v>
      </c>
      <c r="L21" s="327">
        <v>1.25</v>
      </c>
      <c r="M21" s="327">
        <v>9</v>
      </c>
    </row>
    <row r="22" spans="1:13" ht="15.75" x14ac:dyDescent="0.25">
      <c r="A22" s="385" t="s">
        <v>218</v>
      </c>
      <c r="B22" s="386"/>
      <c r="C22" s="391"/>
      <c r="D22" s="403">
        <v>1.25</v>
      </c>
      <c r="E22" s="391"/>
      <c r="F22" s="403">
        <v>12</v>
      </c>
      <c r="G22" s="392"/>
      <c r="H22" s="393"/>
      <c r="I22" s="393"/>
      <c r="J22" s="394"/>
      <c r="K22" s="327">
        <v>48</v>
      </c>
      <c r="L22" s="327">
        <v>1.25</v>
      </c>
      <c r="M22" s="327">
        <v>12</v>
      </c>
    </row>
    <row r="23" spans="1:13" ht="15.75" x14ac:dyDescent="0.25">
      <c r="A23" s="385" t="s">
        <v>214</v>
      </c>
      <c r="B23" s="390"/>
      <c r="C23" s="391"/>
      <c r="D23" s="403">
        <v>1.25</v>
      </c>
      <c r="E23" s="391"/>
      <c r="F23" s="403">
        <v>12</v>
      </c>
      <c r="G23" s="392"/>
      <c r="H23" s="393"/>
      <c r="I23" s="393"/>
      <c r="J23" s="394"/>
      <c r="K23" s="327">
        <v>48</v>
      </c>
      <c r="L23" s="327">
        <v>1.25</v>
      </c>
      <c r="M23" s="327">
        <v>12</v>
      </c>
    </row>
    <row r="24" spans="1:13" s="162" customFormat="1" ht="15.75" x14ac:dyDescent="0.25">
      <c r="A24" s="401" t="s">
        <v>220</v>
      </c>
      <c r="B24" s="390"/>
      <c r="C24" s="391"/>
      <c r="D24" s="403">
        <v>1</v>
      </c>
      <c r="E24" s="391"/>
      <c r="F24" s="403">
        <v>3.75</v>
      </c>
      <c r="G24" s="392"/>
      <c r="H24" s="393"/>
      <c r="I24" s="393"/>
      <c r="J24" s="394"/>
      <c r="K24" s="327">
        <v>18</v>
      </c>
      <c r="L24" s="327">
        <v>1</v>
      </c>
      <c r="M24" s="327">
        <v>3.75</v>
      </c>
    </row>
    <row r="25" spans="1:13" ht="15.75" x14ac:dyDescent="0.25">
      <c r="A25" s="401" t="s">
        <v>219</v>
      </c>
      <c r="B25" s="390"/>
      <c r="C25" s="391"/>
      <c r="D25" s="403">
        <v>1.25</v>
      </c>
      <c r="E25" s="391"/>
      <c r="F25" s="403">
        <v>12</v>
      </c>
      <c r="G25" s="392"/>
      <c r="H25" s="393"/>
      <c r="I25" s="393"/>
      <c r="J25" s="394"/>
      <c r="K25" s="327">
        <v>48</v>
      </c>
      <c r="L25" s="327">
        <v>1.25</v>
      </c>
      <c r="M25" s="327">
        <v>12</v>
      </c>
    </row>
    <row r="26" spans="1:13" ht="15.75" x14ac:dyDescent="0.25">
      <c r="A26" s="385" t="s">
        <v>215</v>
      </c>
      <c r="B26" s="390"/>
      <c r="C26" s="391"/>
      <c r="D26" s="403">
        <v>1.25</v>
      </c>
      <c r="E26" s="391"/>
      <c r="F26" s="403">
        <v>12</v>
      </c>
      <c r="G26" s="392"/>
      <c r="H26" s="393"/>
      <c r="I26" s="393"/>
      <c r="J26" s="394"/>
      <c r="K26" s="327">
        <v>48</v>
      </c>
      <c r="L26" s="327">
        <v>1.25</v>
      </c>
      <c r="M26" s="327">
        <v>12</v>
      </c>
    </row>
    <row r="27" spans="1:13" ht="15.75" x14ac:dyDescent="0.25">
      <c r="A27" s="385"/>
      <c r="B27" s="390"/>
      <c r="C27" s="391"/>
      <c r="D27" s="391"/>
      <c r="E27" s="391"/>
      <c r="F27" s="391"/>
      <c r="G27" s="392"/>
      <c r="H27" s="393"/>
      <c r="I27" s="393"/>
      <c r="J27" s="394"/>
      <c r="K27" s="327"/>
      <c r="L27" s="327"/>
      <c r="M27" s="327"/>
    </row>
    <row r="28" spans="1:13" ht="15.75" x14ac:dyDescent="0.25">
      <c r="A28" s="385"/>
      <c r="B28" s="390"/>
      <c r="C28" s="391"/>
      <c r="D28" s="391"/>
      <c r="E28" s="391"/>
      <c r="F28" s="391"/>
      <c r="G28" s="392"/>
      <c r="H28" s="393"/>
      <c r="I28" s="393"/>
      <c r="J28" s="394"/>
      <c r="K28" s="327"/>
      <c r="L28" s="327"/>
      <c r="M28" s="327"/>
    </row>
    <row r="29" spans="1:13" ht="15.75" x14ac:dyDescent="0.25">
      <c r="A29" s="385"/>
      <c r="B29" s="390"/>
      <c r="C29" s="391"/>
      <c r="D29" s="391"/>
      <c r="E29" s="391"/>
      <c r="F29" s="391"/>
      <c r="G29" s="392"/>
      <c r="H29" s="393"/>
      <c r="I29" s="393"/>
      <c r="J29" s="394"/>
    </row>
    <row r="30" spans="1:13" ht="15.75" x14ac:dyDescent="0.25">
      <c r="A30" s="385"/>
      <c r="B30" s="390"/>
      <c r="C30" s="391"/>
      <c r="D30" s="391"/>
      <c r="E30" s="391"/>
      <c r="F30" s="391"/>
      <c r="G30" s="392"/>
      <c r="H30" s="393"/>
      <c r="I30" s="393"/>
      <c r="J30" s="394"/>
    </row>
    <row r="31" spans="1:13" ht="15.75" x14ac:dyDescent="0.25">
      <c r="A31" s="385"/>
      <c r="B31" s="390"/>
      <c r="C31" s="391"/>
      <c r="D31" s="391"/>
      <c r="E31" s="391"/>
      <c r="F31" s="391"/>
      <c r="G31" s="392"/>
      <c r="H31" s="393"/>
      <c r="I31" s="393"/>
      <c r="J31" s="394"/>
    </row>
    <row r="32" spans="1:13" ht="15.75" x14ac:dyDescent="0.25">
      <c r="A32" s="385"/>
      <c r="B32" s="390"/>
      <c r="C32" s="391"/>
      <c r="D32" s="391"/>
      <c r="E32" s="391"/>
      <c r="F32" s="391"/>
      <c r="G32" s="392"/>
      <c r="H32" s="393"/>
      <c r="I32" s="393"/>
      <c r="J32" s="394"/>
    </row>
    <row r="33" spans="1:10" ht="15.75" x14ac:dyDescent="0.25">
      <c r="A33" s="385"/>
      <c r="B33" s="390"/>
      <c r="C33" s="391"/>
      <c r="D33" s="391"/>
      <c r="E33" s="391"/>
      <c r="F33" s="391"/>
      <c r="G33" s="392"/>
      <c r="H33" s="393"/>
      <c r="I33" s="393"/>
      <c r="J33" s="394"/>
    </row>
    <row r="34" spans="1:10" ht="15.75" x14ac:dyDescent="0.25">
      <c r="A34" s="385"/>
      <c r="B34" s="390"/>
      <c r="C34" s="391"/>
      <c r="D34" s="391"/>
      <c r="E34" s="391"/>
      <c r="F34" s="391"/>
      <c r="G34" s="392"/>
      <c r="H34" s="393"/>
      <c r="I34" s="393"/>
      <c r="J34" s="394"/>
    </row>
    <row r="35" spans="1:10" ht="15.75" x14ac:dyDescent="0.25">
      <c r="A35" s="385"/>
      <c r="B35" s="390"/>
      <c r="C35" s="391"/>
      <c r="D35" s="391"/>
      <c r="E35" s="391"/>
      <c r="F35" s="391"/>
      <c r="G35" s="392"/>
      <c r="H35" s="393"/>
      <c r="I35" s="393"/>
      <c r="J35" s="394"/>
    </row>
    <row r="36" spans="1:10" ht="15.75" x14ac:dyDescent="0.25">
      <c r="A36" s="385"/>
      <c r="B36" s="390"/>
      <c r="C36" s="391"/>
      <c r="D36" s="391"/>
      <c r="E36" s="391"/>
      <c r="F36" s="391"/>
      <c r="G36" s="392"/>
      <c r="H36" s="393"/>
      <c r="I36" s="393"/>
      <c r="J36" s="394"/>
    </row>
    <row r="37" spans="1:10" s="162" customFormat="1" ht="15.75" x14ac:dyDescent="0.25">
      <c r="A37" s="385"/>
      <c r="B37" s="390"/>
      <c r="C37" s="391"/>
      <c r="D37" s="391"/>
      <c r="E37" s="391"/>
      <c r="F37" s="391"/>
      <c r="G37" s="392"/>
      <c r="H37" s="393"/>
      <c r="I37" s="393"/>
      <c r="J37" s="394"/>
    </row>
    <row r="38" spans="1:10" s="162" customFormat="1" ht="15.75" x14ac:dyDescent="0.25">
      <c r="A38" s="385"/>
      <c r="B38" s="390"/>
      <c r="C38" s="391"/>
      <c r="D38" s="391"/>
      <c r="E38" s="391"/>
      <c r="F38" s="391"/>
      <c r="G38" s="392"/>
      <c r="H38" s="393"/>
      <c r="I38" s="393"/>
      <c r="J38" s="394"/>
    </row>
    <row r="39" spans="1:10" s="162" customFormat="1" ht="15.75" x14ac:dyDescent="0.25">
      <c r="A39" s="385"/>
      <c r="B39" s="390"/>
      <c r="C39" s="391"/>
      <c r="D39" s="391"/>
      <c r="E39" s="391"/>
      <c r="F39" s="391"/>
      <c r="G39" s="392"/>
      <c r="H39" s="393"/>
      <c r="I39" s="393"/>
      <c r="J39" s="394"/>
    </row>
    <row r="40" spans="1:10" s="162" customFormat="1" ht="15.75" x14ac:dyDescent="0.25">
      <c r="A40" s="385"/>
      <c r="B40" s="390"/>
      <c r="C40" s="391"/>
      <c r="D40" s="391"/>
      <c r="E40" s="391"/>
      <c r="F40" s="391"/>
      <c r="G40" s="392"/>
      <c r="H40" s="393"/>
      <c r="I40" s="393"/>
      <c r="J40" s="394"/>
    </row>
    <row r="41" spans="1:10" s="162" customFormat="1" ht="15.75" x14ac:dyDescent="0.25">
      <c r="A41" s="385"/>
      <c r="B41" s="390"/>
      <c r="C41" s="391"/>
      <c r="D41" s="391"/>
      <c r="E41" s="391"/>
      <c r="F41" s="391"/>
      <c r="G41" s="392"/>
      <c r="H41" s="393"/>
      <c r="I41" s="393"/>
      <c r="J41" s="394"/>
    </row>
    <row r="42" spans="1:10" s="162" customFormat="1" ht="15.75" x14ac:dyDescent="0.25">
      <c r="A42" s="385"/>
      <c r="B42" s="390"/>
      <c r="C42" s="391"/>
      <c r="D42" s="391"/>
      <c r="E42" s="391"/>
      <c r="F42" s="391"/>
      <c r="G42" s="392"/>
      <c r="H42" s="393"/>
      <c r="I42" s="393"/>
      <c r="J42" s="394"/>
    </row>
    <row r="43" spans="1:10" ht="15.75" x14ac:dyDescent="0.25">
      <c r="A43" s="385"/>
      <c r="B43" s="390"/>
      <c r="C43" s="391"/>
      <c r="D43" s="391"/>
      <c r="E43" s="391"/>
      <c r="F43" s="391"/>
      <c r="G43" s="392"/>
      <c r="H43" s="393"/>
      <c r="I43" s="393"/>
      <c r="J43" s="394"/>
    </row>
    <row r="44" spans="1:10" ht="15.75" x14ac:dyDescent="0.25">
      <c r="A44" s="385"/>
      <c r="B44" s="390"/>
      <c r="C44" s="391"/>
      <c r="D44" s="391"/>
      <c r="E44" s="391"/>
      <c r="F44" s="391"/>
      <c r="G44" s="392"/>
      <c r="H44" s="393"/>
      <c r="I44" s="393"/>
      <c r="J44" s="394"/>
    </row>
    <row r="45" spans="1:10" ht="15.75" x14ac:dyDescent="0.25">
      <c r="A45" s="385"/>
      <c r="B45" s="390"/>
      <c r="C45" s="391"/>
      <c r="D45" s="391"/>
      <c r="E45" s="391"/>
      <c r="F45" s="391"/>
      <c r="G45" s="392"/>
      <c r="H45" s="393"/>
      <c r="I45" s="393"/>
      <c r="J45" s="394"/>
    </row>
    <row r="46" spans="1:10" ht="15.75" x14ac:dyDescent="0.25">
      <c r="A46" s="385"/>
      <c r="B46" s="390"/>
      <c r="C46" s="391"/>
      <c r="D46" s="391"/>
      <c r="E46" s="391"/>
      <c r="F46" s="391"/>
      <c r="G46" s="392"/>
      <c r="H46" s="393"/>
      <c r="I46" s="393"/>
      <c r="J46" s="394"/>
    </row>
    <row r="47" spans="1:10" s="162" customFormat="1" ht="15.75" x14ac:dyDescent="0.25">
      <c r="A47" s="385"/>
      <c r="B47" s="390"/>
      <c r="C47" s="391"/>
      <c r="D47" s="391"/>
      <c r="E47" s="391"/>
      <c r="F47" s="391"/>
      <c r="G47" s="392"/>
      <c r="H47" s="393"/>
      <c r="I47" s="393"/>
      <c r="J47" s="394"/>
    </row>
    <row r="48" spans="1:10" ht="15.75" x14ac:dyDescent="0.25">
      <c r="A48" s="385"/>
      <c r="B48" s="390"/>
      <c r="C48" s="391"/>
      <c r="D48" s="391"/>
      <c r="E48" s="391"/>
      <c r="F48" s="391"/>
      <c r="G48" s="392"/>
      <c r="H48" s="393"/>
      <c r="I48" s="393"/>
      <c r="J48" s="394"/>
    </row>
    <row r="49" spans="1:15" ht="15.75" x14ac:dyDescent="0.25">
      <c r="A49" s="385"/>
      <c r="B49" s="390"/>
      <c r="C49" s="391"/>
      <c r="D49" s="391"/>
      <c r="E49" s="391"/>
      <c r="F49" s="391"/>
      <c r="G49" s="392"/>
      <c r="H49" s="393"/>
      <c r="I49" s="393"/>
      <c r="J49" s="394"/>
    </row>
    <row r="50" spans="1:15" ht="16.5" thickBot="1" x14ac:dyDescent="0.3">
      <c r="A50" s="395"/>
      <c r="B50" s="396"/>
      <c r="C50" s="397"/>
      <c r="D50" s="398"/>
      <c r="E50" s="397"/>
      <c r="F50" s="398"/>
      <c r="G50" s="398"/>
      <c r="H50" s="399"/>
      <c r="I50" s="399"/>
      <c r="J50" s="400"/>
    </row>
    <row r="51" spans="1:15" ht="20.100000000000001" customHeight="1" x14ac:dyDescent="0.25">
      <c r="A51" s="174"/>
      <c r="B51" s="175"/>
      <c r="C51" s="176"/>
      <c r="D51" s="176"/>
      <c r="E51" s="176"/>
      <c r="F51" s="176"/>
      <c r="G51" s="177"/>
    </row>
    <row r="52" spans="1:15" ht="20.100000000000001" customHeight="1" x14ac:dyDescent="0.25">
      <c r="A52" s="174"/>
      <c r="B52" s="175"/>
      <c r="C52" s="176"/>
      <c r="D52" s="176"/>
      <c r="E52" s="176"/>
      <c r="F52" s="176"/>
      <c r="G52" s="177"/>
      <c r="O52" s="327" t="s">
        <v>173</v>
      </c>
    </row>
    <row r="53" spans="1:15" ht="20.100000000000001" customHeight="1" x14ac:dyDescent="0.25">
      <c r="A53" s="178"/>
      <c r="B53" s="175"/>
      <c r="C53" s="176"/>
      <c r="D53" s="176"/>
      <c r="E53" s="176"/>
      <c r="F53" s="176"/>
      <c r="G53" s="177"/>
    </row>
    <row r="56" spans="1:15" x14ac:dyDescent="0.25">
      <c r="A56" s="179"/>
    </row>
    <row r="57" spans="1:15" x14ac:dyDescent="0.25">
      <c r="A57" s="169"/>
      <c r="B57" s="171"/>
      <c r="C57" s="171"/>
      <c r="D57" s="172"/>
      <c r="E57" s="171"/>
      <c r="F57" s="173"/>
      <c r="G57" s="173"/>
    </row>
    <row r="58" spans="1:15" x14ac:dyDescent="0.25">
      <c r="A58" s="174"/>
      <c r="B58" s="175"/>
      <c r="C58" s="176"/>
      <c r="D58" s="176"/>
      <c r="E58" s="176"/>
      <c r="F58" s="176"/>
      <c r="G58" s="177"/>
    </row>
    <row r="59" spans="1:15" x14ac:dyDescent="0.25">
      <c r="A59" s="178"/>
      <c r="B59" s="175"/>
      <c r="C59" s="176"/>
      <c r="D59" s="176"/>
      <c r="E59" s="176"/>
      <c r="F59" s="176"/>
      <c r="G59" s="177"/>
    </row>
    <row r="60" spans="1:15" x14ac:dyDescent="0.25">
      <c r="A60" s="174"/>
      <c r="B60" s="175"/>
      <c r="C60" s="176"/>
      <c r="D60" s="176"/>
      <c r="E60" s="176"/>
      <c r="F60" s="176"/>
      <c r="G60" s="177"/>
    </row>
    <row r="61" spans="1:15" x14ac:dyDescent="0.25">
      <c r="A61" s="174"/>
      <c r="B61" s="175"/>
      <c r="C61" s="176"/>
      <c r="D61" s="176"/>
      <c r="E61" s="176"/>
      <c r="F61" s="176"/>
      <c r="G61" s="177"/>
    </row>
    <row r="62" spans="1:15" x14ac:dyDescent="0.25">
      <c r="A62" s="178"/>
      <c r="B62" s="175"/>
      <c r="C62" s="176"/>
      <c r="D62" s="176"/>
      <c r="E62" s="176"/>
      <c r="F62" s="176"/>
      <c r="G62" s="177"/>
    </row>
    <row r="63" spans="1:15" x14ac:dyDescent="0.25">
      <c r="A63" s="174"/>
      <c r="B63" s="175"/>
      <c r="C63" s="176"/>
      <c r="D63" s="176"/>
      <c r="E63" s="176"/>
      <c r="F63" s="176"/>
      <c r="G63" s="177"/>
    </row>
    <row r="65" spans="1:1" x14ac:dyDescent="0.25">
      <c r="A65" s="180"/>
    </row>
    <row r="66" spans="1:1" x14ac:dyDescent="0.25">
      <c r="A66" s="46"/>
    </row>
  </sheetData>
  <mergeCells count="6">
    <mergeCell ref="A1:J1"/>
    <mergeCell ref="A2:J2"/>
    <mergeCell ref="A3:J3"/>
    <mergeCell ref="A4:J4"/>
    <mergeCell ref="A5:C5"/>
    <mergeCell ref="D5:J5"/>
  </mergeCells>
  <phoneticPr fontId="21" type="noConversion"/>
  <printOptions horizontalCentered="1"/>
  <pageMargins left="0.7" right="0.7" top="1" bottom="0.5" header="0" footer="0"/>
  <pageSetup scale="84" fitToHeight="0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02B6-EA9C-41BC-AEB0-0B302E6EEC5B}">
  <dimension ref="A2:L61"/>
  <sheetViews>
    <sheetView zoomScale="80" zoomScaleNormal="80" workbookViewId="0">
      <selection activeCell="G20" sqref="G20"/>
    </sheetView>
  </sheetViews>
  <sheetFormatPr defaultRowHeight="15" x14ac:dyDescent="0.25"/>
  <cols>
    <col min="6" max="6" width="9.85546875" customWidth="1"/>
    <col min="7" max="7" width="21.42578125" customWidth="1"/>
    <col min="9" max="9" width="11.7109375" customWidth="1"/>
    <col min="10" max="10" width="16.7109375" customWidth="1"/>
    <col min="11" max="11" width="22.85546875" customWidth="1"/>
    <col min="12" max="12" width="24.85546875" customWidth="1"/>
  </cols>
  <sheetData>
    <row r="2" spans="1:12" x14ac:dyDescent="0.25">
      <c r="F2" s="81" t="s">
        <v>45</v>
      </c>
      <c r="G2" s="81"/>
      <c r="I2" s="81" t="s">
        <v>106</v>
      </c>
      <c r="J2" s="81"/>
      <c r="K2" s="48"/>
    </row>
    <row r="3" spans="1:12" x14ac:dyDescent="0.25">
      <c r="B3" s="48" t="s">
        <v>34</v>
      </c>
      <c r="C3" s="48" t="s">
        <v>35</v>
      </c>
      <c r="D3" s="48" t="s">
        <v>37</v>
      </c>
      <c r="E3" s="48" t="s">
        <v>44</v>
      </c>
      <c r="F3" s="48" t="s">
        <v>108</v>
      </c>
      <c r="G3" s="48" t="s">
        <v>109</v>
      </c>
      <c r="H3" s="48" t="s">
        <v>89</v>
      </c>
      <c r="I3" s="48" t="s">
        <v>107</v>
      </c>
      <c r="J3" s="48" t="s">
        <v>108</v>
      </c>
      <c r="K3" s="48" t="s">
        <v>919</v>
      </c>
      <c r="L3" s="48" t="s">
        <v>967</v>
      </c>
    </row>
    <row r="4" spans="1:12" x14ac:dyDescent="0.25">
      <c r="A4" t="s">
        <v>261</v>
      </c>
      <c r="B4">
        <v>1</v>
      </c>
      <c r="C4" s="48" t="s">
        <v>36</v>
      </c>
      <c r="D4" t="s">
        <v>38</v>
      </c>
      <c r="E4">
        <v>2</v>
      </c>
      <c r="F4" t="s">
        <v>46</v>
      </c>
      <c r="H4" t="s">
        <v>86</v>
      </c>
      <c r="I4" t="s">
        <v>110</v>
      </c>
      <c r="J4" t="s">
        <v>117</v>
      </c>
      <c r="K4" t="s">
        <v>921</v>
      </c>
      <c r="L4" t="s">
        <v>962</v>
      </c>
    </row>
    <row r="5" spans="1:12" x14ac:dyDescent="0.25">
      <c r="A5" t="s">
        <v>261</v>
      </c>
      <c r="B5">
        <v>1</v>
      </c>
      <c r="C5" s="48" t="s">
        <v>36</v>
      </c>
      <c r="D5" t="s">
        <v>39</v>
      </c>
      <c r="E5">
        <v>2</v>
      </c>
      <c r="F5" t="s">
        <v>46</v>
      </c>
      <c r="H5" t="s">
        <v>87</v>
      </c>
      <c r="I5" t="s">
        <v>111</v>
      </c>
      <c r="J5" t="s">
        <v>117</v>
      </c>
      <c r="K5" t="s">
        <v>921</v>
      </c>
      <c r="L5" t="s">
        <v>962</v>
      </c>
    </row>
    <row r="6" spans="1:12" x14ac:dyDescent="0.25">
      <c r="A6" t="s">
        <v>261</v>
      </c>
      <c r="B6">
        <v>1</v>
      </c>
      <c r="C6" s="48" t="s">
        <v>36</v>
      </c>
      <c r="D6" t="s">
        <v>40</v>
      </c>
      <c r="E6">
        <v>2</v>
      </c>
      <c r="F6" t="s">
        <v>46</v>
      </c>
      <c r="H6" t="s">
        <v>88</v>
      </c>
      <c r="I6" t="s">
        <v>112</v>
      </c>
      <c r="J6" t="s">
        <v>117</v>
      </c>
      <c r="K6" t="s">
        <v>921</v>
      </c>
      <c r="L6" t="s">
        <v>962</v>
      </c>
    </row>
    <row r="7" spans="1:12" x14ac:dyDescent="0.25">
      <c r="A7" t="s">
        <v>261</v>
      </c>
      <c r="B7">
        <v>1</v>
      </c>
      <c r="C7" s="48" t="s">
        <v>36</v>
      </c>
      <c r="D7" t="s">
        <v>41</v>
      </c>
      <c r="E7">
        <v>2</v>
      </c>
      <c r="F7" t="s">
        <v>46</v>
      </c>
      <c r="H7" t="s">
        <v>90</v>
      </c>
      <c r="I7" t="s">
        <v>113</v>
      </c>
      <c r="J7" t="s">
        <v>117</v>
      </c>
      <c r="K7" t="s">
        <v>921</v>
      </c>
      <c r="L7" t="s">
        <v>962</v>
      </c>
    </row>
    <row r="8" spans="1:12" x14ac:dyDescent="0.25">
      <c r="A8" t="s">
        <v>261</v>
      </c>
      <c r="B8">
        <v>1</v>
      </c>
      <c r="C8" s="48" t="s">
        <v>36</v>
      </c>
      <c r="D8" t="s">
        <v>42</v>
      </c>
      <c r="E8">
        <v>2</v>
      </c>
      <c r="F8" t="s">
        <v>46</v>
      </c>
      <c r="H8" t="s">
        <v>92</v>
      </c>
      <c r="I8" t="s">
        <v>114</v>
      </c>
      <c r="J8" t="s">
        <v>117</v>
      </c>
      <c r="K8" t="s">
        <v>921</v>
      </c>
      <c r="L8" t="s">
        <v>962</v>
      </c>
    </row>
    <row r="9" spans="1:12" x14ac:dyDescent="0.25">
      <c r="A9" t="s">
        <v>261</v>
      </c>
      <c r="B9">
        <v>1</v>
      </c>
      <c r="C9" s="48" t="s">
        <v>36</v>
      </c>
      <c r="D9" t="s">
        <v>43</v>
      </c>
      <c r="E9">
        <v>6</v>
      </c>
      <c r="F9" t="s">
        <v>62</v>
      </c>
      <c r="G9" t="s">
        <v>59</v>
      </c>
      <c r="H9" t="s">
        <v>85</v>
      </c>
      <c r="I9" t="s">
        <v>115</v>
      </c>
      <c r="J9" t="s">
        <v>118</v>
      </c>
      <c r="K9" t="s">
        <v>917</v>
      </c>
      <c r="L9" t="s">
        <v>960</v>
      </c>
    </row>
    <row r="10" spans="1:12" x14ac:dyDescent="0.25">
      <c r="A10" t="s">
        <v>261</v>
      </c>
      <c r="B10">
        <v>1</v>
      </c>
      <c r="C10" s="48" t="s">
        <v>36</v>
      </c>
      <c r="D10" t="s">
        <v>43</v>
      </c>
      <c r="E10">
        <v>6</v>
      </c>
      <c r="F10" t="s">
        <v>61</v>
      </c>
      <c r="G10" t="s">
        <v>60</v>
      </c>
      <c r="H10" t="s">
        <v>83</v>
      </c>
      <c r="I10" t="s">
        <v>119</v>
      </c>
      <c r="J10" t="s">
        <v>132</v>
      </c>
      <c r="K10" t="s">
        <v>927</v>
      </c>
      <c r="L10" t="s">
        <v>956</v>
      </c>
    </row>
    <row r="11" spans="1:12" x14ac:dyDescent="0.25">
      <c r="A11" t="s">
        <v>261</v>
      </c>
      <c r="B11">
        <v>1</v>
      </c>
      <c r="C11" s="48" t="s">
        <v>48</v>
      </c>
      <c r="D11" t="s">
        <v>49</v>
      </c>
      <c r="E11">
        <v>4</v>
      </c>
      <c r="F11" t="s">
        <v>63</v>
      </c>
      <c r="G11" t="s">
        <v>172</v>
      </c>
      <c r="H11" t="s">
        <v>76</v>
      </c>
      <c r="I11" t="s">
        <v>120</v>
      </c>
      <c r="J11" t="s">
        <v>132</v>
      </c>
      <c r="K11" t="s">
        <v>925</v>
      </c>
      <c r="L11" t="s">
        <v>954</v>
      </c>
    </row>
    <row r="12" spans="1:12" x14ac:dyDescent="0.25">
      <c r="A12" t="s">
        <v>261</v>
      </c>
      <c r="B12">
        <v>1</v>
      </c>
      <c r="C12" s="48" t="s">
        <v>48</v>
      </c>
      <c r="D12" t="s">
        <v>47</v>
      </c>
      <c r="E12">
        <v>5</v>
      </c>
      <c r="F12" t="s">
        <v>58</v>
      </c>
      <c r="H12" t="s">
        <v>93</v>
      </c>
      <c r="I12" t="s">
        <v>121</v>
      </c>
      <c r="J12" t="s">
        <v>132</v>
      </c>
      <c r="K12" t="s">
        <v>926</v>
      </c>
      <c r="L12" t="s">
        <v>953</v>
      </c>
    </row>
    <row r="13" spans="1:12" x14ac:dyDescent="0.25">
      <c r="A13" t="s">
        <v>261</v>
      </c>
      <c r="B13">
        <v>1</v>
      </c>
      <c r="C13" s="48" t="s">
        <v>48</v>
      </c>
      <c r="D13" t="s">
        <v>49</v>
      </c>
      <c r="E13">
        <v>4</v>
      </c>
      <c r="F13" t="s">
        <v>61</v>
      </c>
      <c r="G13" t="s">
        <v>67</v>
      </c>
      <c r="H13" t="s">
        <v>78</v>
      </c>
      <c r="I13" t="s">
        <v>120</v>
      </c>
      <c r="J13" t="s">
        <v>133</v>
      </c>
      <c r="K13" t="s">
        <v>927</v>
      </c>
      <c r="L13" t="s">
        <v>956</v>
      </c>
    </row>
    <row r="14" spans="1:12" x14ac:dyDescent="0.25">
      <c r="A14" t="s">
        <v>261</v>
      </c>
      <c r="B14">
        <v>1</v>
      </c>
      <c r="C14" s="48" t="s">
        <v>48</v>
      </c>
      <c r="D14" t="s">
        <v>49</v>
      </c>
      <c r="E14">
        <v>4</v>
      </c>
      <c r="F14" t="s">
        <v>63</v>
      </c>
      <c r="G14" t="s">
        <v>65</v>
      </c>
      <c r="H14" t="s">
        <v>77</v>
      </c>
      <c r="I14" t="s">
        <v>120</v>
      </c>
      <c r="J14" t="s">
        <v>133</v>
      </c>
      <c r="K14" t="s">
        <v>925</v>
      </c>
      <c r="L14" t="s">
        <v>954</v>
      </c>
    </row>
    <row r="15" spans="1:12" x14ac:dyDescent="0.25">
      <c r="A15" t="s">
        <v>261</v>
      </c>
      <c r="B15">
        <v>1</v>
      </c>
      <c r="C15" s="48" t="s">
        <v>48</v>
      </c>
      <c r="D15" t="s">
        <v>49</v>
      </c>
      <c r="E15">
        <v>4</v>
      </c>
      <c r="F15" t="s">
        <v>68</v>
      </c>
      <c r="G15" t="s">
        <v>69</v>
      </c>
      <c r="H15" t="s">
        <v>79</v>
      </c>
      <c r="I15" t="s">
        <v>122</v>
      </c>
      <c r="J15" t="s">
        <v>116</v>
      </c>
      <c r="K15" t="s">
        <v>920</v>
      </c>
      <c r="L15" t="s">
        <v>961</v>
      </c>
    </row>
    <row r="16" spans="1:12" x14ac:dyDescent="0.25">
      <c r="A16" t="s">
        <v>261</v>
      </c>
      <c r="B16">
        <v>1</v>
      </c>
      <c r="C16" s="48" t="s">
        <v>48</v>
      </c>
      <c r="D16" t="s">
        <v>50</v>
      </c>
      <c r="E16">
        <v>3</v>
      </c>
      <c r="F16" t="s">
        <v>63</v>
      </c>
      <c r="G16" t="s">
        <v>70</v>
      </c>
      <c r="H16" t="s">
        <v>81</v>
      </c>
      <c r="I16" t="s">
        <v>122</v>
      </c>
      <c r="J16" t="s">
        <v>134</v>
      </c>
      <c r="K16" t="s">
        <v>925</v>
      </c>
      <c r="L16" t="s">
        <v>954</v>
      </c>
    </row>
    <row r="17" spans="1:12" x14ac:dyDescent="0.25">
      <c r="A17" t="s">
        <v>261</v>
      </c>
      <c r="B17">
        <v>1</v>
      </c>
      <c r="C17" s="48" t="s">
        <v>48</v>
      </c>
      <c r="D17" t="s">
        <v>50</v>
      </c>
      <c r="E17">
        <v>3</v>
      </c>
      <c r="F17" t="s">
        <v>61</v>
      </c>
      <c r="G17" t="s">
        <v>60</v>
      </c>
      <c r="H17" t="s">
        <v>80</v>
      </c>
      <c r="I17" t="s">
        <v>122</v>
      </c>
      <c r="J17" t="s">
        <v>134</v>
      </c>
      <c r="K17" t="s">
        <v>927</v>
      </c>
      <c r="L17" t="s">
        <v>956</v>
      </c>
    </row>
    <row r="18" spans="1:12" x14ac:dyDescent="0.25">
      <c r="A18" t="s">
        <v>261</v>
      </c>
      <c r="B18">
        <v>1</v>
      </c>
      <c r="C18" s="48" t="s">
        <v>48</v>
      </c>
      <c r="D18" t="s">
        <v>50</v>
      </c>
      <c r="E18">
        <v>3</v>
      </c>
      <c r="F18" t="s">
        <v>58</v>
      </c>
      <c r="G18" t="s">
        <v>59</v>
      </c>
      <c r="H18" t="s">
        <v>82</v>
      </c>
      <c r="I18" t="s">
        <v>122</v>
      </c>
      <c r="J18" t="s">
        <v>134</v>
      </c>
      <c r="K18" t="s">
        <v>926</v>
      </c>
      <c r="L18" t="s">
        <v>953</v>
      </c>
    </row>
    <row r="19" spans="1:12" x14ac:dyDescent="0.25">
      <c r="A19" t="s">
        <v>261</v>
      </c>
      <c r="B19">
        <v>1</v>
      </c>
      <c r="C19" s="48" t="s">
        <v>144</v>
      </c>
      <c r="D19" t="s">
        <v>146</v>
      </c>
      <c r="E19">
        <v>12</v>
      </c>
      <c r="F19" t="s">
        <v>62</v>
      </c>
      <c r="G19" t="s">
        <v>151</v>
      </c>
      <c r="H19" t="s">
        <v>149</v>
      </c>
      <c r="I19" t="s">
        <v>177</v>
      </c>
      <c r="J19" t="s">
        <v>116</v>
      </c>
      <c r="K19" t="s">
        <v>917</v>
      </c>
      <c r="L19" t="s">
        <v>960</v>
      </c>
    </row>
    <row r="20" spans="1:12" x14ac:dyDescent="0.25">
      <c r="A20" t="s">
        <v>261</v>
      </c>
      <c r="B20">
        <v>1</v>
      </c>
      <c r="C20" s="48" t="s">
        <v>144</v>
      </c>
      <c r="D20" t="s">
        <v>146</v>
      </c>
      <c r="E20">
        <v>12</v>
      </c>
      <c r="F20" t="s">
        <v>61</v>
      </c>
      <c r="G20" t="s">
        <v>150</v>
      </c>
      <c r="H20" t="s">
        <v>152</v>
      </c>
      <c r="I20" t="s">
        <v>178</v>
      </c>
      <c r="J20" t="s">
        <v>132</v>
      </c>
      <c r="K20" t="s">
        <v>927</v>
      </c>
      <c r="L20" t="s">
        <v>956</v>
      </c>
    </row>
    <row r="21" spans="1:12" x14ac:dyDescent="0.25">
      <c r="A21" t="s">
        <v>261</v>
      </c>
      <c r="B21">
        <v>1</v>
      </c>
      <c r="C21" s="48" t="s">
        <v>144</v>
      </c>
      <c r="D21" t="s">
        <v>146</v>
      </c>
      <c r="E21">
        <v>12</v>
      </c>
      <c r="F21" t="s">
        <v>62</v>
      </c>
      <c r="G21" t="s">
        <v>155</v>
      </c>
      <c r="H21" t="s">
        <v>153</v>
      </c>
      <c r="I21" t="s">
        <v>179</v>
      </c>
      <c r="J21" t="s">
        <v>116</v>
      </c>
      <c r="K21" t="s">
        <v>917</v>
      </c>
      <c r="L21" t="s">
        <v>960</v>
      </c>
    </row>
    <row r="22" spans="1:12" x14ac:dyDescent="0.25">
      <c r="A22" t="s">
        <v>261</v>
      </c>
      <c r="B22">
        <v>1</v>
      </c>
      <c r="C22" s="48" t="s">
        <v>144</v>
      </c>
      <c r="D22" t="s">
        <v>146</v>
      </c>
      <c r="E22">
        <v>12</v>
      </c>
      <c r="F22" t="s">
        <v>46</v>
      </c>
      <c r="G22" t="s">
        <v>156</v>
      </c>
      <c r="H22" t="s">
        <v>157</v>
      </c>
      <c r="I22" t="s">
        <v>180</v>
      </c>
      <c r="J22" t="s">
        <v>185</v>
      </c>
      <c r="K22" t="s">
        <v>921</v>
      </c>
      <c r="L22" t="s">
        <v>962</v>
      </c>
    </row>
    <row r="23" spans="1:12" x14ac:dyDescent="0.25">
      <c r="A23" t="s">
        <v>261</v>
      </c>
      <c r="B23">
        <v>1</v>
      </c>
      <c r="C23" s="48" t="s">
        <v>48</v>
      </c>
      <c r="D23" t="s">
        <v>51</v>
      </c>
      <c r="E23">
        <v>8</v>
      </c>
      <c r="F23" t="s">
        <v>62</v>
      </c>
      <c r="G23" t="s">
        <v>65</v>
      </c>
      <c r="H23" t="s">
        <v>74</v>
      </c>
      <c r="I23" t="s">
        <v>124</v>
      </c>
      <c r="J23" t="s">
        <v>116</v>
      </c>
      <c r="K23" t="s">
        <v>917</v>
      </c>
      <c r="L23" t="s">
        <v>960</v>
      </c>
    </row>
    <row r="24" spans="1:12" x14ac:dyDescent="0.25">
      <c r="A24" t="s">
        <v>261</v>
      </c>
      <c r="B24">
        <v>1</v>
      </c>
      <c r="C24" s="48" t="s">
        <v>52</v>
      </c>
      <c r="D24" t="s">
        <v>53</v>
      </c>
      <c r="E24">
        <v>7</v>
      </c>
      <c r="F24" t="s">
        <v>61</v>
      </c>
      <c r="G24" t="s">
        <v>60</v>
      </c>
      <c r="H24" t="s">
        <v>71</v>
      </c>
      <c r="I24" t="s">
        <v>125</v>
      </c>
      <c r="J24" t="s">
        <v>132</v>
      </c>
      <c r="K24" t="s">
        <v>927</v>
      </c>
      <c r="L24" t="s">
        <v>956</v>
      </c>
    </row>
    <row r="25" spans="1:12" x14ac:dyDescent="0.25">
      <c r="A25" t="s">
        <v>261</v>
      </c>
      <c r="B25">
        <v>1</v>
      </c>
      <c r="C25" s="48" t="s">
        <v>52</v>
      </c>
      <c r="D25" t="s">
        <v>53</v>
      </c>
      <c r="E25">
        <v>7</v>
      </c>
      <c r="F25" t="s">
        <v>62</v>
      </c>
      <c r="G25" t="s">
        <v>59</v>
      </c>
      <c r="H25" t="s">
        <v>72</v>
      </c>
      <c r="I25" t="s">
        <v>126</v>
      </c>
      <c r="J25" t="s">
        <v>116</v>
      </c>
      <c r="K25" t="s">
        <v>917</v>
      </c>
      <c r="L25" t="s">
        <v>960</v>
      </c>
    </row>
    <row r="26" spans="1:12" x14ac:dyDescent="0.25">
      <c r="A26" t="s">
        <v>261</v>
      </c>
      <c r="B26">
        <v>1</v>
      </c>
      <c r="C26" s="48" t="s">
        <v>52</v>
      </c>
      <c r="D26" t="s">
        <v>54</v>
      </c>
      <c r="E26">
        <v>2</v>
      </c>
      <c r="F26" t="s">
        <v>46</v>
      </c>
      <c r="H26" t="s">
        <v>94</v>
      </c>
      <c r="I26" t="s">
        <v>135</v>
      </c>
      <c r="J26" t="s">
        <v>117</v>
      </c>
      <c r="K26" t="s">
        <v>921</v>
      </c>
      <c r="L26" t="s">
        <v>962</v>
      </c>
    </row>
    <row r="27" spans="1:12" x14ac:dyDescent="0.25">
      <c r="A27" t="s">
        <v>261</v>
      </c>
      <c r="B27">
        <v>1</v>
      </c>
      <c r="C27" s="48" t="s">
        <v>52</v>
      </c>
      <c r="D27" t="s">
        <v>55</v>
      </c>
      <c r="E27">
        <v>2</v>
      </c>
      <c r="F27" t="s">
        <v>46</v>
      </c>
      <c r="H27" t="s">
        <v>95</v>
      </c>
      <c r="I27" t="s">
        <v>136</v>
      </c>
      <c r="J27" t="s">
        <v>117</v>
      </c>
      <c r="K27" t="s">
        <v>921</v>
      </c>
      <c r="L27" t="s">
        <v>962</v>
      </c>
    </row>
    <row r="28" spans="1:12" x14ac:dyDescent="0.25">
      <c r="A28" t="s">
        <v>261</v>
      </c>
      <c r="B28">
        <v>1</v>
      </c>
      <c r="C28" s="48" t="s">
        <v>48</v>
      </c>
      <c r="D28" t="s">
        <v>51</v>
      </c>
      <c r="E28">
        <v>8</v>
      </c>
      <c r="F28" t="s">
        <v>58</v>
      </c>
      <c r="G28" t="s">
        <v>64</v>
      </c>
      <c r="H28" t="s">
        <v>73</v>
      </c>
      <c r="I28" t="s">
        <v>123</v>
      </c>
      <c r="J28" t="s">
        <v>132</v>
      </c>
      <c r="K28" t="s">
        <v>926</v>
      </c>
      <c r="L28" t="s">
        <v>953</v>
      </c>
    </row>
    <row r="29" spans="1:12" x14ac:dyDescent="0.25">
      <c r="A29" t="s">
        <v>261</v>
      </c>
      <c r="B29">
        <v>1</v>
      </c>
      <c r="C29" s="48" t="s">
        <v>48</v>
      </c>
      <c r="D29" t="s">
        <v>51</v>
      </c>
      <c r="E29">
        <v>8</v>
      </c>
      <c r="F29" t="s">
        <v>61</v>
      </c>
      <c r="G29" t="s">
        <v>59</v>
      </c>
      <c r="H29" t="s">
        <v>75</v>
      </c>
      <c r="I29" t="s">
        <v>127</v>
      </c>
      <c r="J29" t="s">
        <v>132</v>
      </c>
      <c r="K29" t="s">
        <v>927</v>
      </c>
      <c r="L29" t="s">
        <v>956</v>
      </c>
    </row>
    <row r="30" spans="1:12" x14ac:dyDescent="0.25">
      <c r="A30" t="s">
        <v>261</v>
      </c>
      <c r="B30">
        <v>1</v>
      </c>
      <c r="C30" s="48" t="s">
        <v>52</v>
      </c>
      <c r="D30" t="s">
        <v>56</v>
      </c>
      <c r="E30">
        <v>2</v>
      </c>
      <c r="F30" t="s">
        <v>46</v>
      </c>
      <c r="H30" t="s">
        <v>84</v>
      </c>
      <c r="I30" t="s">
        <v>137</v>
      </c>
      <c r="J30" t="s">
        <v>117</v>
      </c>
      <c r="K30" t="s">
        <v>921</v>
      </c>
      <c r="L30" t="s">
        <v>962</v>
      </c>
    </row>
    <row r="31" spans="1:12" x14ac:dyDescent="0.25">
      <c r="A31" t="s">
        <v>261</v>
      </c>
      <c r="B31">
        <v>1</v>
      </c>
      <c r="C31" s="48" t="s">
        <v>52</v>
      </c>
      <c r="D31" t="s">
        <v>57</v>
      </c>
      <c r="E31">
        <v>2</v>
      </c>
      <c r="F31" t="s">
        <v>46</v>
      </c>
      <c r="H31" t="s">
        <v>91</v>
      </c>
      <c r="I31" t="s">
        <v>138</v>
      </c>
      <c r="J31" t="s">
        <v>117</v>
      </c>
      <c r="K31" t="s">
        <v>921</v>
      </c>
      <c r="L31" t="s">
        <v>962</v>
      </c>
    </row>
    <row r="32" spans="1:12" x14ac:dyDescent="0.25">
      <c r="A32" t="s">
        <v>261</v>
      </c>
      <c r="B32">
        <v>1</v>
      </c>
      <c r="C32" s="48" t="s">
        <v>96</v>
      </c>
      <c r="D32" t="s">
        <v>98</v>
      </c>
      <c r="E32">
        <v>11</v>
      </c>
      <c r="F32" t="s">
        <v>46</v>
      </c>
      <c r="G32" t="s">
        <v>64</v>
      </c>
      <c r="H32" t="s">
        <v>102</v>
      </c>
      <c r="I32" t="s">
        <v>129</v>
      </c>
      <c r="J32" t="s">
        <v>139</v>
      </c>
      <c r="K32" t="s">
        <v>921</v>
      </c>
      <c r="L32" t="s">
        <v>962</v>
      </c>
    </row>
    <row r="33" spans="1:12" x14ac:dyDescent="0.25">
      <c r="A33" t="s">
        <v>261</v>
      </c>
      <c r="B33">
        <v>1</v>
      </c>
      <c r="C33" s="48" t="s">
        <v>96</v>
      </c>
      <c r="D33" t="s">
        <v>98</v>
      </c>
      <c r="E33">
        <v>11</v>
      </c>
      <c r="F33" t="s">
        <v>46</v>
      </c>
      <c r="G33" t="s">
        <v>66</v>
      </c>
      <c r="H33" t="s">
        <v>104</v>
      </c>
      <c r="I33" t="s">
        <v>131</v>
      </c>
      <c r="J33" t="s">
        <v>140</v>
      </c>
      <c r="K33" t="s">
        <v>921</v>
      </c>
      <c r="L33" t="s">
        <v>962</v>
      </c>
    </row>
    <row r="34" spans="1:12" x14ac:dyDescent="0.25">
      <c r="A34" t="s">
        <v>261</v>
      </c>
      <c r="B34">
        <v>1</v>
      </c>
      <c r="C34" s="48" t="s">
        <v>96</v>
      </c>
      <c r="D34" t="s">
        <v>98</v>
      </c>
      <c r="E34">
        <v>11</v>
      </c>
      <c r="F34" t="s">
        <v>46</v>
      </c>
      <c r="G34" t="s">
        <v>65</v>
      </c>
      <c r="H34" t="s">
        <v>103</v>
      </c>
      <c r="I34" t="s">
        <v>130</v>
      </c>
      <c r="J34" t="s">
        <v>116</v>
      </c>
      <c r="K34" t="s">
        <v>921</v>
      </c>
      <c r="L34" t="s">
        <v>962</v>
      </c>
    </row>
    <row r="35" spans="1:12" x14ac:dyDescent="0.25">
      <c r="A35" t="s">
        <v>261</v>
      </c>
      <c r="B35">
        <v>1</v>
      </c>
      <c r="C35" s="48" t="s">
        <v>96</v>
      </c>
      <c r="D35" t="s">
        <v>97</v>
      </c>
      <c r="E35">
        <v>9</v>
      </c>
      <c r="F35" t="s">
        <v>100</v>
      </c>
      <c r="H35" t="s">
        <v>101</v>
      </c>
      <c r="I35" t="s">
        <v>128</v>
      </c>
      <c r="J35" t="s">
        <v>141</v>
      </c>
      <c r="K35" t="s">
        <v>924</v>
      </c>
      <c r="L35" t="s">
        <v>966</v>
      </c>
    </row>
    <row r="36" spans="1:12" x14ac:dyDescent="0.25">
      <c r="A36" t="s">
        <v>261</v>
      </c>
      <c r="B36">
        <v>1</v>
      </c>
      <c r="C36" s="48" t="s">
        <v>96</v>
      </c>
      <c r="D36" t="s">
        <v>99</v>
      </c>
      <c r="E36">
        <v>10</v>
      </c>
      <c r="F36" t="s">
        <v>100</v>
      </c>
      <c r="G36" t="s">
        <v>69</v>
      </c>
      <c r="H36" t="s">
        <v>186</v>
      </c>
      <c r="I36" t="s">
        <v>142</v>
      </c>
      <c r="J36" t="s">
        <v>141</v>
      </c>
      <c r="K36" t="s">
        <v>924</v>
      </c>
      <c r="L36" t="s">
        <v>966</v>
      </c>
    </row>
    <row r="37" spans="1:12" x14ac:dyDescent="0.25">
      <c r="A37" t="s">
        <v>261</v>
      </c>
      <c r="B37">
        <v>1</v>
      </c>
      <c r="C37" s="48" t="s">
        <v>96</v>
      </c>
      <c r="D37" t="s">
        <v>99</v>
      </c>
      <c r="E37">
        <v>10</v>
      </c>
      <c r="F37" t="s">
        <v>46</v>
      </c>
      <c r="G37" t="s">
        <v>66</v>
      </c>
      <c r="H37" t="s">
        <v>105</v>
      </c>
      <c r="I37" t="s">
        <v>131</v>
      </c>
      <c r="J37" t="s">
        <v>143</v>
      </c>
      <c r="K37" t="s">
        <v>921</v>
      </c>
      <c r="L37" t="s">
        <v>962</v>
      </c>
    </row>
    <row r="38" spans="1:12" x14ac:dyDescent="0.25">
      <c r="A38" t="s">
        <v>261</v>
      </c>
      <c r="B38">
        <v>1</v>
      </c>
      <c r="C38" s="48" t="s">
        <v>144</v>
      </c>
      <c r="D38" t="s">
        <v>146</v>
      </c>
      <c r="E38">
        <v>12</v>
      </c>
      <c r="F38" t="s">
        <v>68</v>
      </c>
      <c r="G38" t="s">
        <v>158</v>
      </c>
      <c r="H38" t="s">
        <v>159</v>
      </c>
      <c r="I38" t="s">
        <v>181</v>
      </c>
      <c r="J38" t="s">
        <v>116</v>
      </c>
      <c r="K38" t="s">
        <v>920</v>
      </c>
      <c r="L38" t="s">
        <v>961</v>
      </c>
    </row>
    <row r="39" spans="1:12" x14ac:dyDescent="0.25">
      <c r="A39" t="s">
        <v>261</v>
      </c>
      <c r="B39">
        <v>1</v>
      </c>
      <c r="C39" s="48" t="s">
        <v>144</v>
      </c>
      <c r="D39" t="s">
        <v>146</v>
      </c>
      <c r="E39">
        <v>12</v>
      </c>
      <c r="F39" t="s">
        <v>62</v>
      </c>
      <c r="G39" t="s">
        <v>160</v>
      </c>
      <c r="H39" t="s">
        <v>161</v>
      </c>
      <c r="I39" t="s">
        <v>182</v>
      </c>
      <c r="J39" t="s">
        <v>116</v>
      </c>
      <c r="K39" t="s">
        <v>917</v>
      </c>
      <c r="L39" t="s">
        <v>960</v>
      </c>
    </row>
    <row r="40" spans="1:12" x14ac:dyDescent="0.25">
      <c r="A40" t="s">
        <v>261</v>
      </c>
      <c r="B40">
        <v>1</v>
      </c>
      <c r="C40" s="48" t="s">
        <v>144</v>
      </c>
      <c r="D40" t="s">
        <v>146</v>
      </c>
      <c r="E40">
        <v>12</v>
      </c>
      <c r="F40" t="s">
        <v>58</v>
      </c>
      <c r="G40" t="s">
        <v>154</v>
      </c>
      <c r="H40" t="s">
        <v>187</v>
      </c>
      <c r="I40" t="s">
        <v>188</v>
      </c>
      <c r="J40" t="s">
        <v>132</v>
      </c>
      <c r="K40" t="s">
        <v>926</v>
      </c>
      <c r="L40" t="s">
        <v>953</v>
      </c>
    </row>
    <row r="41" spans="1:12" x14ac:dyDescent="0.25">
      <c r="A41" t="s">
        <v>261</v>
      </c>
      <c r="B41">
        <v>1</v>
      </c>
      <c r="C41" s="48" t="s">
        <v>144</v>
      </c>
      <c r="D41" t="s">
        <v>146</v>
      </c>
      <c r="E41">
        <v>12</v>
      </c>
      <c r="F41" t="s">
        <v>61</v>
      </c>
      <c r="G41" t="s">
        <v>163</v>
      </c>
      <c r="H41" t="s">
        <v>164</v>
      </c>
      <c r="I41" t="s">
        <v>188</v>
      </c>
      <c r="J41" t="s">
        <v>189</v>
      </c>
      <c r="K41" t="s">
        <v>927</v>
      </c>
      <c r="L41" t="s">
        <v>956</v>
      </c>
    </row>
    <row r="42" spans="1:12" x14ac:dyDescent="0.25">
      <c r="A42" t="s">
        <v>261</v>
      </c>
      <c r="B42">
        <v>1</v>
      </c>
      <c r="C42" s="48" t="s">
        <v>144</v>
      </c>
      <c r="D42" t="s">
        <v>146</v>
      </c>
      <c r="E42">
        <v>12</v>
      </c>
      <c r="F42" t="s">
        <v>62</v>
      </c>
      <c r="G42" t="s">
        <v>165</v>
      </c>
      <c r="H42" t="s">
        <v>166</v>
      </c>
      <c r="I42" t="s">
        <v>183</v>
      </c>
      <c r="J42" t="s">
        <v>116</v>
      </c>
      <c r="K42" t="s">
        <v>917</v>
      </c>
      <c r="L42" t="s">
        <v>960</v>
      </c>
    </row>
    <row r="43" spans="1:12" x14ac:dyDescent="0.25">
      <c r="A43" t="s">
        <v>261</v>
      </c>
      <c r="B43">
        <v>1</v>
      </c>
      <c r="C43" s="48" t="s">
        <v>144</v>
      </c>
      <c r="D43" t="s">
        <v>146</v>
      </c>
      <c r="E43">
        <v>12</v>
      </c>
      <c r="F43" t="s">
        <v>62</v>
      </c>
      <c r="G43" t="s">
        <v>167</v>
      </c>
      <c r="H43" t="s">
        <v>162</v>
      </c>
      <c r="I43" t="s">
        <v>184</v>
      </c>
      <c r="J43" t="s">
        <v>116</v>
      </c>
      <c r="K43" t="s">
        <v>917</v>
      </c>
      <c r="L43" t="s">
        <v>960</v>
      </c>
    </row>
    <row r="44" spans="1:12" x14ac:dyDescent="0.25">
      <c r="A44" t="s">
        <v>261</v>
      </c>
      <c r="B44">
        <v>1</v>
      </c>
      <c r="C44" s="48" t="s">
        <v>144</v>
      </c>
      <c r="D44" t="s">
        <v>204</v>
      </c>
      <c r="E44">
        <v>13</v>
      </c>
      <c r="F44" t="s">
        <v>62</v>
      </c>
      <c r="H44" t="s">
        <v>205</v>
      </c>
      <c r="I44" t="s">
        <v>206</v>
      </c>
      <c r="J44" t="s">
        <v>116</v>
      </c>
      <c r="K44" t="s">
        <v>917</v>
      </c>
      <c r="L44" t="s">
        <v>960</v>
      </c>
    </row>
    <row r="45" spans="1:12" x14ac:dyDescent="0.25">
      <c r="A45" t="s">
        <v>261</v>
      </c>
      <c r="B45">
        <v>1</v>
      </c>
      <c r="C45" s="48" t="s">
        <v>144</v>
      </c>
      <c r="D45" t="s">
        <v>145</v>
      </c>
      <c r="E45">
        <v>14</v>
      </c>
      <c r="F45" t="s">
        <v>148</v>
      </c>
      <c r="G45" t="s">
        <v>64</v>
      </c>
      <c r="H45" t="s">
        <v>168</v>
      </c>
      <c r="I45" t="s">
        <v>174</v>
      </c>
      <c r="J45" t="s">
        <v>141</v>
      </c>
      <c r="K45" t="s">
        <v>923</v>
      </c>
      <c r="L45" t="s">
        <v>964</v>
      </c>
    </row>
    <row r="46" spans="1:12" x14ac:dyDescent="0.25">
      <c r="A46" t="s">
        <v>261</v>
      </c>
      <c r="B46">
        <v>1</v>
      </c>
      <c r="C46" s="48" t="s">
        <v>144</v>
      </c>
      <c r="D46" t="s">
        <v>145</v>
      </c>
      <c r="E46">
        <v>14</v>
      </c>
      <c r="F46" t="s">
        <v>148</v>
      </c>
      <c r="G46" t="s">
        <v>65</v>
      </c>
      <c r="H46" t="s">
        <v>200</v>
      </c>
      <c r="I46" t="s">
        <v>174</v>
      </c>
      <c r="J46" t="s">
        <v>176</v>
      </c>
      <c r="K46" t="s">
        <v>923</v>
      </c>
      <c r="L46" t="s">
        <v>964</v>
      </c>
    </row>
    <row r="47" spans="1:12" x14ac:dyDescent="0.25">
      <c r="A47" t="s">
        <v>261</v>
      </c>
      <c r="B47">
        <v>1</v>
      </c>
      <c r="C47" s="48" t="s">
        <v>144</v>
      </c>
      <c r="D47" t="s">
        <v>147</v>
      </c>
      <c r="E47">
        <v>16</v>
      </c>
      <c r="F47" t="s">
        <v>169</v>
      </c>
      <c r="G47" t="s">
        <v>64</v>
      </c>
      <c r="H47" t="s">
        <v>170</v>
      </c>
      <c r="I47" t="s">
        <v>175</v>
      </c>
      <c r="J47" t="s">
        <v>140</v>
      </c>
      <c r="K47" t="s">
        <v>928</v>
      </c>
      <c r="L47" t="s">
        <v>957</v>
      </c>
    </row>
    <row r="48" spans="1:12" x14ac:dyDescent="0.25">
      <c r="A48" t="s">
        <v>261</v>
      </c>
      <c r="B48">
        <v>1</v>
      </c>
      <c r="C48" s="48" t="s">
        <v>144</v>
      </c>
      <c r="D48" t="s">
        <v>147</v>
      </c>
      <c r="E48">
        <v>16</v>
      </c>
      <c r="F48" t="s">
        <v>171</v>
      </c>
      <c r="G48" t="s">
        <v>172</v>
      </c>
      <c r="H48" t="s">
        <v>173</v>
      </c>
      <c r="I48" t="s">
        <v>190</v>
      </c>
      <c r="J48" t="s">
        <v>190</v>
      </c>
      <c r="K48" t="s">
        <v>922</v>
      </c>
      <c r="L48" t="s">
        <v>963</v>
      </c>
    </row>
    <row r="49" spans="1:12" x14ac:dyDescent="0.25">
      <c r="A49" t="s">
        <v>261</v>
      </c>
      <c r="B49">
        <v>1</v>
      </c>
      <c r="C49" s="48" t="s">
        <v>191</v>
      </c>
      <c r="D49" t="s">
        <v>198</v>
      </c>
      <c r="E49">
        <v>17</v>
      </c>
      <c r="F49" t="s">
        <v>68</v>
      </c>
      <c r="H49" t="s">
        <v>199</v>
      </c>
      <c r="I49" t="s">
        <v>201</v>
      </c>
      <c r="J49" t="s">
        <v>116</v>
      </c>
      <c r="K49" t="s">
        <v>920</v>
      </c>
      <c r="L49" t="s">
        <v>961</v>
      </c>
    </row>
    <row r="50" spans="1:12" x14ac:dyDescent="0.25">
      <c r="A50" t="s">
        <v>261</v>
      </c>
      <c r="B50">
        <v>1</v>
      </c>
      <c r="C50" s="48" t="s">
        <v>191</v>
      </c>
      <c r="D50" t="s">
        <v>193</v>
      </c>
      <c r="E50">
        <v>2</v>
      </c>
      <c r="F50" t="s">
        <v>46</v>
      </c>
      <c r="H50" t="s">
        <v>196</v>
      </c>
      <c r="I50" t="s">
        <v>202</v>
      </c>
      <c r="J50" t="s">
        <v>117</v>
      </c>
      <c r="K50" t="s">
        <v>921</v>
      </c>
      <c r="L50" t="s">
        <v>962</v>
      </c>
    </row>
    <row r="51" spans="1:12" x14ac:dyDescent="0.25">
      <c r="A51" t="s">
        <v>261</v>
      </c>
      <c r="B51">
        <v>1</v>
      </c>
      <c r="C51" s="48" t="s">
        <v>191</v>
      </c>
      <c r="D51" t="s">
        <v>192</v>
      </c>
      <c r="E51">
        <v>2</v>
      </c>
      <c r="F51" t="s">
        <v>46</v>
      </c>
      <c r="H51" t="s">
        <v>195</v>
      </c>
      <c r="I51" t="s">
        <v>203</v>
      </c>
      <c r="J51" t="s">
        <v>117</v>
      </c>
      <c r="K51" t="s">
        <v>921</v>
      </c>
      <c r="L51" t="s">
        <v>962</v>
      </c>
    </row>
    <row r="52" spans="1:12" x14ac:dyDescent="0.25">
      <c r="A52" t="s">
        <v>261</v>
      </c>
      <c r="B52">
        <v>1</v>
      </c>
      <c r="C52" s="48" t="s">
        <v>191</v>
      </c>
      <c r="D52" t="s">
        <v>194</v>
      </c>
      <c r="E52">
        <v>2</v>
      </c>
      <c r="F52" t="s">
        <v>46</v>
      </c>
      <c r="H52" t="s">
        <v>197</v>
      </c>
      <c r="I52" t="s">
        <v>202</v>
      </c>
      <c r="J52" t="s">
        <v>117</v>
      </c>
      <c r="K52" t="s">
        <v>921</v>
      </c>
      <c r="L52" t="s">
        <v>962</v>
      </c>
    </row>
    <row r="53" spans="1:12" x14ac:dyDescent="0.25">
      <c r="A53" t="s">
        <v>261</v>
      </c>
      <c r="B53">
        <v>2</v>
      </c>
      <c r="C53" s="48" t="s">
        <v>52</v>
      </c>
      <c r="D53" t="s">
        <v>221</v>
      </c>
      <c r="F53" t="s">
        <v>68</v>
      </c>
      <c r="H53" t="s">
        <v>212</v>
      </c>
      <c r="I53" t="s">
        <v>227</v>
      </c>
      <c r="J53" t="s">
        <v>116</v>
      </c>
      <c r="K53" t="s">
        <v>920</v>
      </c>
      <c r="L53" t="s">
        <v>961</v>
      </c>
    </row>
    <row r="54" spans="1:12" x14ac:dyDescent="0.25">
      <c r="A54" t="s">
        <v>261</v>
      </c>
      <c r="B54">
        <v>2</v>
      </c>
      <c r="C54" s="48" t="s">
        <v>52</v>
      </c>
      <c r="D54" t="s">
        <v>221</v>
      </c>
      <c r="F54" t="s">
        <v>169</v>
      </c>
      <c r="H54" t="s">
        <v>213</v>
      </c>
      <c r="I54" t="s">
        <v>228</v>
      </c>
      <c r="J54" t="s">
        <v>132</v>
      </c>
      <c r="K54" t="s">
        <v>928</v>
      </c>
      <c r="L54" t="s">
        <v>957</v>
      </c>
    </row>
    <row r="55" spans="1:12" x14ac:dyDescent="0.25">
      <c r="A55" t="s">
        <v>261</v>
      </c>
      <c r="B55">
        <v>2</v>
      </c>
      <c r="C55" s="48" t="s">
        <v>52</v>
      </c>
      <c r="D55" t="s">
        <v>222</v>
      </c>
      <c r="F55" t="s">
        <v>46</v>
      </c>
      <c r="H55" t="s">
        <v>214</v>
      </c>
      <c r="I55" t="s">
        <v>232</v>
      </c>
      <c r="J55" t="s">
        <v>116</v>
      </c>
      <c r="K55" t="s">
        <v>921</v>
      </c>
      <c r="L55" t="s">
        <v>962</v>
      </c>
    </row>
    <row r="56" spans="1:12" x14ac:dyDescent="0.25">
      <c r="A56" t="s">
        <v>261</v>
      </c>
      <c r="B56">
        <v>2</v>
      </c>
      <c r="C56" s="48" t="s">
        <v>52</v>
      </c>
      <c r="D56" t="s">
        <v>223</v>
      </c>
      <c r="F56" t="s">
        <v>46</v>
      </c>
      <c r="H56" t="s">
        <v>215</v>
      </c>
      <c r="I56" t="s">
        <v>233</v>
      </c>
      <c r="J56" t="s">
        <v>116</v>
      </c>
      <c r="K56" t="s">
        <v>921</v>
      </c>
      <c r="L56" t="s">
        <v>962</v>
      </c>
    </row>
    <row r="57" spans="1:12" x14ac:dyDescent="0.25">
      <c r="A57" t="s">
        <v>261</v>
      </c>
      <c r="B57">
        <v>2</v>
      </c>
      <c r="C57" s="48" t="s">
        <v>52</v>
      </c>
      <c r="D57" t="s">
        <v>224</v>
      </c>
      <c r="F57" t="s">
        <v>61</v>
      </c>
      <c r="G57" t="s">
        <v>70</v>
      </c>
      <c r="H57" t="s">
        <v>216</v>
      </c>
      <c r="I57" t="s">
        <v>229</v>
      </c>
      <c r="J57" t="s">
        <v>132</v>
      </c>
      <c r="K57" t="s">
        <v>927</v>
      </c>
      <c r="L57" t="s">
        <v>956</v>
      </c>
    </row>
    <row r="58" spans="1:12" x14ac:dyDescent="0.25">
      <c r="A58" t="s">
        <v>261</v>
      </c>
      <c r="B58">
        <v>2</v>
      </c>
      <c r="C58" s="48" t="s">
        <v>52</v>
      </c>
      <c r="D58" t="s">
        <v>224</v>
      </c>
      <c r="F58" t="s">
        <v>61</v>
      </c>
      <c r="G58" t="s">
        <v>861</v>
      </c>
      <c r="H58" t="s">
        <v>217</v>
      </c>
      <c r="I58" t="s">
        <v>230</v>
      </c>
      <c r="J58" t="s">
        <v>132</v>
      </c>
      <c r="K58" t="s">
        <v>927</v>
      </c>
      <c r="L58" t="s">
        <v>956</v>
      </c>
    </row>
    <row r="59" spans="1:12" x14ac:dyDescent="0.25">
      <c r="A59" t="s">
        <v>261</v>
      </c>
      <c r="B59">
        <v>2</v>
      </c>
      <c r="C59" s="48" t="s">
        <v>52</v>
      </c>
      <c r="D59" t="s">
        <v>225</v>
      </c>
      <c r="F59" t="s">
        <v>46</v>
      </c>
      <c r="H59" t="s">
        <v>218</v>
      </c>
      <c r="I59" t="s">
        <v>234</v>
      </c>
      <c r="J59" t="s">
        <v>117</v>
      </c>
      <c r="K59" t="s">
        <v>921</v>
      </c>
      <c r="L59" t="s">
        <v>962</v>
      </c>
    </row>
    <row r="60" spans="1:12" x14ac:dyDescent="0.25">
      <c r="A60" t="s">
        <v>261</v>
      </c>
      <c r="B60">
        <v>2</v>
      </c>
      <c r="C60" s="48" t="s">
        <v>52</v>
      </c>
      <c r="D60" t="s">
        <v>226</v>
      </c>
      <c r="F60" t="s">
        <v>46</v>
      </c>
      <c r="H60" t="s">
        <v>219</v>
      </c>
      <c r="I60" t="s">
        <v>235</v>
      </c>
      <c r="J60" t="s">
        <v>117</v>
      </c>
      <c r="K60" t="s">
        <v>921</v>
      </c>
      <c r="L60" t="s">
        <v>962</v>
      </c>
    </row>
    <row r="61" spans="1:12" x14ac:dyDescent="0.25">
      <c r="A61" t="s">
        <v>261</v>
      </c>
      <c r="B61">
        <v>2</v>
      </c>
      <c r="C61" s="48" t="s">
        <v>52</v>
      </c>
      <c r="D61" t="s">
        <v>226</v>
      </c>
      <c r="F61" t="s">
        <v>169</v>
      </c>
      <c r="H61" t="s">
        <v>220</v>
      </c>
      <c r="I61" t="s">
        <v>231</v>
      </c>
      <c r="J61" t="s">
        <v>132</v>
      </c>
      <c r="K61" t="s">
        <v>928</v>
      </c>
      <c r="L61" t="s">
        <v>957</v>
      </c>
    </row>
  </sheetData>
  <autoFilter ref="A3:L61" xr:uid="{1FED02B6-EA9C-41BC-AEB0-0B302E6EEC5B}"/>
  <mergeCells count="2">
    <mergeCell ref="I2:J2"/>
    <mergeCell ref="F2:G2"/>
  </mergeCells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621FA9-6051-4638-AF9A-0AD2BCE1B35B}"/>
</file>

<file path=customXml/itemProps2.xml><?xml version="1.0" encoding="utf-8"?>
<ds:datastoreItem xmlns:ds="http://schemas.openxmlformats.org/officeDocument/2006/customXml" ds:itemID="{3AA6B724-F74C-4214-998C-DF597708CF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94</vt:i4>
      </vt:variant>
      <vt:variant>
        <vt:lpstr>Named Ranges</vt:lpstr>
      </vt:variant>
      <vt:variant>
        <vt:i4>90</vt:i4>
      </vt:variant>
    </vt:vector>
  </HeadingPairs>
  <TitlesOfParts>
    <vt:vector size="184" baseType="lpstr">
      <vt:lpstr>HP B1-1</vt:lpstr>
      <vt:lpstr>HP B1-2</vt:lpstr>
      <vt:lpstr>HP B1-3</vt:lpstr>
      <vt:lpstr>HP B1-4</vt:lpstr>
      <vt:lpstr>HP B1-5</vt:lpstr>
      <vt:lpstr>HP B1-6</vt:lpstr>
      <vt:lpstr>HP B1-7</vt:lpstr>
      <vt:lpstr>HP A1-1</vt:lpstr>
      <vt:lpstr>HP A1-2</vt:lpstr>
      <vt:lpstr>HP A1-3</vt:lpstr>
      <vt:lpstr>HP A1-4</vt:lpstr>
      <vt:lpstr>HP A1-5</vt:lpstr>
      <vt:lpstr>HP A1-6</vt:lpstr>
      <vt:lpstr>HP A1-7</vt:lpstr>
      <vt:lpstr>HP A1-8</vt:lpstr>
      <vt:lpstr>HP A1-9</vt:lpstr>
      <vt:lpstr>HP A1-10</vt:lpstr>
      <vt:lpstr>HP A1-11</vt:lpstr>
      <vt:lpstr>HP A1-12</vt:lpstr>
      <vt:lpstr>HP A1-13</vt:lpstr>
      <vt:lpstr>HP C1-1</vt:lpstr>
      <vt:lpstr>HP C1-2</vt:lpstr>
      <vt:lpstr>HP C1-3</vt:lpstr>
      <vt:lpstr>HP C1-4</vt:lpstr>
      <vt:lpstr>HP C1-5</vt:lpstr>
      <vt:lpstr>HP C1-6</vt:lpstr>
      <vt:lpstr>HP C1-7</vt:lpstr>
      <vt:lpstr>HP C1-8</vt:lpstr>
      <vt:lpstr>HP D1-1</vt:lpstr>
      <vt:lpstr>HP D1-2</vt:lpstr>
      <vt:lpstr>HP D1-3</vt:lpstr>
      <vt:lpstr>HP D1-4A</vt:lpstr>
      <vt:lpstr>HP D1-4B</vt:lpstr>
      <vt:lpstr>HP D1-5</vt:lpstr>
      <vt:lpstr>HP E1-1</vt:lpstr>
      <vt:lpstr>HP E1-2</vt:lpstr>
      <vt:lpstr>HP E1-3</vt:lpstr>
      <vt:lpstr>HP E1-4</vt:lpstr>
      <vt:lpstr>HP E1-5</vt:lpstr>
      <vt:lpstr>HP E1-6</vt:lpstr>
      <vt:lpstr>HP E1-7</vt:lpstr>
      <vt:lpstr>HP E1-8A</vt:lpstr>
      <vt:lpstr>HP E1-8B</vt:lpstr>
      <vt:lpstr>HP E1-9</vt:lpstr>
      <vt:lpstr>HP E1-10</vt:lpstr>
      <vt:lpstr>HP F1-1</vt:lpstr>
      <vt:lpstr>HP F1-2</vt:lpstr>
      <vt:lpstr>HP F1-3</vt:lpstr>
      <vt:lpstr>HP F1-4</vt:lpstr>
      <vt:lpstr>HP C2-1</vt:lpstr>
      <vt:lpstr>HP C2-2</vt:lpstr>
      <vt:lpstr>HP C2-3</vt:lpstr>
      <vt:lpstr>HP C2-4</vt:lpstr>
      <vt:lpstr>HP C2-5</vt:lpstr>
      <vt:lpstr>HP C2-6</vt:lpstr>
      <vt:lpstr>HP C2-7</vt:lpstr>
      <vt:lpstr>HP C2-8</vt:lpstr>
      <vt:lpstr>HP C2-9</vt:lpstr>
      <vt:lpstr>DOAS-1</vt:lpstr>
      <vt:lpstr>DOAS-2</vt:lpstr>
      <vt:lpstr>DOAS-1&amp;2 EGRD's (1)</vt:lpstr>
      <vt:lpstr>DOAS-1&amp;2 EGRD's (2)</vt:lpstr>
      <vt:lpstr>DOAS-1&amp;2 EGRD's (3)</vt:lpstr>
      <vt:lpstr>OAV's (1)</vt:lpstr>
      <vt:lpstr>OAV's (2)</vt:lpstr>
      <vt:lpstr>OAV SGRD's (1)</vt:lpstr>
      <vt:lpstr>OAV SGRD's (2)</vt:lpstr>
      <vt:lpstr>OAV SGRD's (3)</vt:lpstr>
      <vt:lpstr>OAV SGRD's (4)</vt:lpstr>
      <vt:lpstr>OAV SGRD's (5)</vt:lpstr>
      <vt:lpstr>OAV SGRD's (6)</vt:lpstr>
      <vt:lpstr>EF B1-1</vt:lpstr>
      <vt:lpstr>EF C1-1</vt:lpstr>
      <vt:lpstr>EF C2-1</vt:lpstr>
      <vt:lpstr>EF-2</vt:lpstr>
      <vt:lpstr>EF-3</vt:lpstr>
      <vt:lpstr>MAU (EF-4)</vt:lpstr>
      <vt:lpstr>MAU (EF-4) GRD's</vt:lpstr>
      <vt:lpstr>EF B1-2</vt:lpstr>
      <vt:lpstr>EF C1-2</vt:lpstr>
      <vt:lpstr>EF C2-2</vt:lpstr>
      <vt:lpstr>EF D1-1</vt:lpstr>
      <vt:lpstr>EF-6</vt:lpstr>
      <vt:lpstr>EF-7</vt:lpstr>
      <vt:lpstr>EF-8</vt:lpstr>
      <vt:lpstr>KEF-1</vt:lpstr>
      <vt:lpstr>KEF-2</vt:lpstr>
      <vt:lpstr>KH-1</vt:lpstr>
      <vt:lpstr>KH-2</vt:lpstr>
      <vt:lpstr>PUMP P-1A</vt:lpstr>
      <vt:lpstr>PUMP P-1B</vt:lpstr>
      <vt:lpstr>Circuit Setter (1)</vt:lpstr>
      <vt:lpstr>Circuit Setter (2)</vt:lpstr>
      <vt:lpstr>HP ZONE TABLE</vt:lpstr>
      <vt:lpstr>'Circuit Setter (1)'!Print_Area</vt:lpstr>
      <vt:lpstr>'Circuit Setter (2)'!Print_Area</vt:lpstr>
      <vt:lpstr>'DOAS-1'!Print_Area</vt:lpstr>
      <vt:lpstr>'DOAS-1&amp;2 EGRD''s (1)'!Print_Area</vt:lpstr>
      <vt:lpstr>'DOAS-1&amp;2 EGRD''s (2)'!Print_Area</vt:lpstr>
      <vt:lpstr>'DOAS-1&amp;2 EGRD''s (3)'!Print_Area</vt:lpstr>
      <vt:lpstr>'DOAS-2'!Print_Area</vt:lpstr>
      <vt:lpstr>'EF B1-1'!Print_Area</vt:lpstr>
      <vt:lpstr>'EF B1-2'!Print_Area</vt:lpstr>
      <vt:lpstr>'EF C1-1'!Print_Area</vt:lpstr>
      <vt:lpstr>'EF C1-2'!Print_Area</vt:lpstr>
      <vt:lpstr>'EF C2-1'!Print_Area</vt:lpstr>
      <vt:lpstr>'EF C2-2'!Print_Area</vt:lpstr>
      <vt:lpstr>'EF D1-1'!Print_Area</vt:lpstr>
      <vt:lpstr>'EF-2'!Print_Area</vt:lpstr>
      <vt:lpstr>'EF-3'!Print_Area</vt:lpstr>
      <vt:lpstr>'EF-6'!Print_Area</vt:lpstr>
      <vt:lpstr>'EF-7'!Print_Area</vt:lpstr>
      <vt:lpstr>'EF-8'!Print_Area</vt:lpstr>
      <vt:lpstr>'HP A1-1'!Print_Area</vt:lpstr>
      <vt:lpstr>'HP A1-10'!Print_Area</vt:lpstr>
      <vt:lpstr>'HP A1-11'!Print_Area</vt:lpstr>
      <vt:lpstr>'HP A1-12'!Print_Area</vt:lpstr>
      <vt:lpstr>'HP A1-13'!Print_Area</vt:lpstr>
      <vt:lpstr>'HP A1-2'!Print_Area</vt:lpstr>
      <vt:lpstr>'HP A1-3'!Print_Area</vt:lpstr>
      <vt:lpstr>'HP A1-4'!Print_Area</vt:lpstr>
      <vt:lpstr>'HP A1-5'!Print_Area</vt:lpstr>
      <vt:lpstr>'HP A1-6'!Print_Area</vt:lpstr>
      <vt:lpstr>'HP A1-7'!Print_Area</vt:lpstr>
      <vt:lpstr>'HP A1-8'!Print_Area</vt:lpstr>
      <vt:lpstr>'HP A1-9'!Print_Area</vt:lpstr>
      <vt:lpstr>'HP B1-1'!Print_Area</vt:lpstr>
      <vt:lpstr>'HP B1-2'!Print_Area</vt:lpstr>
      <vt:lpstr>'HP B1-3'!Print_Area</vt:lpstr>
      <vt:lpstr>'HP B1-4'!Print_Area</vt:lpstr>
      <vt:lpstr>'HP B1-5'!Print_Area</vt:lpstr>
      <vt:lpstr>'HP B1-6'!Print_Area</vt:lpstr>
      <vt:lpstr>'HP B1-7'!Print_Area</vt:lpstr>
      <vt:lpstr>'HP C1-1'!Print_Area</vt:lpstr>
      <vt:lpstr>'HP C1-2'!Print_Area</vt:lpstr>
      <vt:lpstr>'HP C1-3'!Print_Area</vt:lpstr>
      <vt:lpstr>'HP C1-4'!Print_Area</vt:lpstr>
      <vt:lpstr>'HP C1-5'!Print_Area</vt:lpstr>
      <vt:lpstr>'HP C1-6'!Print_Area</vt:lpstr>
      <vt:lpstr>'HP C1-7'!Print_Area</vt:lpstr>
      <vt:lpstr>'HP C1-8'!Print_Area</vt:lpstr>
      <vt:lpstr>'HP C2-1'!Print_Area</vt:lpstr>
      <vt:lpstr>'HP C2-2'!Print_Area</vt:lpstr>
      <vt:lpstr>'HP C2-3'!Print_Area</vt:lpstr>
      <vt:lpstr>'HP C2-4'!Print_Area</vt:lpstr>
      <vt:lpstr>'HP C2-5'!Print_Area</vt:lpstr>
      <vt:lpstr>'HP C2-6'!Print_Area</vt:lpstr>
      <vt:lpstr>'HP C2-7'!Print_Area</vt:lpstr>
      <vt:lpstr>'HP C2-8'!Print_Area</vt:lpstr>
      <vt:lpstr>'HP C2-9'!Print_Area</vt:lpstr>
      <vt:lpstr>'HP D1-1'!Print_Area</vt:lpstr>
      <vt:lpstr>'HP D1-2'!Print_Area</vt:lpstr>
      <vt:lpstr>'HP D1-3'!Print_Area</vt:lpstr>
      <vt:lpstr>'HP D1-4A'!Print_Area</vt:lpstr>
      <vt:lpstr>'HP D1-4B'!Print_Area</vt:lpstr>
      <vt:lpstr>'HP D1-5'!Print_Area</vt:lpstr>
      <vt:lpstr>'HP E1-1'!Print_Area</vt:lpstr>
      <vt:lpstr>'HP E1-10'!Print_Area</vt:lpstr>
      <vt:lpstr>'HP E1-2'!Print_Area</vt:lpstr>
      <vt:lpstr>'HP E1-3'!Print_Area</vt:lpstr>
      <vt:lpstr>'HP E1-4'!Print_Area</vt:lpstr>
      <vt:lpstr>'HP E1-5'!Print_Area</vt:lpstr>
      <vt:lpstr>'HP E1-6'!Print_Area</vt:lpstr>
      <vt:lpstr>'HP E1-7'!Print_Area</vt:lpstr>
      <vt:lpstr>'HP E1-8A'!Print_Area</vt:lpstr>
      <vt:lpstr>'HP E1-8B'!Print_Area</vt:lpstr>
      <vt:lpstr>'HP E1-9'!Print_Area</vt:lpstr>
      <vt:lpstr>'HP F1-1'!Print_Area</vt:lpstr>
      <vt:lpstr>'HP F1-2'!Print_Area</vt:lpstr>
      <vt:lpstr>'HP F1-3'!Print_Area</vt:lpstr>
      <vt:lpstr>'HP F1-4'!Print_Area</vt:lpstr>
      <vt:lpstr>'KEF-1'!Print_Area</vt:lpstr>
      <vt:lpstr>'KEF-2'!Print_Area</vt:lpstr>
      <vt:lpstr>'MAU (EF-4) GRD''s'!Print_Area</vt:lpstr>
      <vt:lpstr>'OAV SGRD''s (1)'!Print_Area</vt:lpstr>
      <vt:lpstr>'OAV SGRD''s (2)'!Print_Area</vt:lpstr>
      <vt:lpstr>'OAV SGRD''s (3)'!Print_Area</vt:lpstr>
      <vt:lpstr>'OAV SGRD''s (4)'!Print_Area</vt:lpstr>
      <vt:lpstr>'OAV SGRD''s (5)'!Print_Area</vt:lpstr>
      <vt:lpstr>'OAV SGRD''s (6)'!Print_Area</vt:lpstr>
      <vt:lpstr>'OAV''s (1)'!Print_Area</vt:lpstr>
      <vt:lpstr>'OAV''s (2)'!Print_Area</vt:lpstr>
      <vt:lpstr>'PUMP P-1A'!Print_Area</vt:lpstr>
      <vt:lpstr>'PUMP P-1B'!Print_Area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2023-02-14T15:29:59Z</dcterms:created>
  <dcterms:modified xsi:type="dcterms:W3CDTF">2023-03-02T17:27:20Z</dcterms:modified>
</cp:coreProperties>
</file>