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rebirds/Charlotte, NC (Stonecrest)/4 ASSET-REPORT DOCS/"/>
    </mc:Choice>
  </mc:AlternateContent>
  <xr:revisionPtr revIDLastSave="38" documentId="13_ncr:1_{B888774D-3C83-41B9-8B1C-1CD895A9BF91}" xr6:coauthVersionLast="47" xr6:coauthVersionMax="47" xr10:uidLastSave="{31AD1AA4-FC91-4A8A-B943-89B6D5799BCE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<sst xmlns="http://schemas.openxmlformats.org/spreadsheetml/2006/main" count="90" uniqueCount="61">
  <si>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</si>
  <si>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</si>
  <si>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</si>
  <si>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</si>
  <si>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</si>
  <si>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</si>
  <si>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</si>
  <si>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</si>
  <si>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</si>
  <si>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</si>
  <si>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</si>
  <si>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</si>
  <si>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</si>
  <si>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</si>
  <si>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</si>
  <si>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</si>
  <si>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</si>
  <si>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</si>
  <si>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</si>
  <si>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</si>
  <si>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</si>
  <si>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</si>
  <si>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</si>
  <si>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</si>
  <si>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</si>
  <si>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</si>
  <si>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</si>
  <si>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</si>
  <si>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</si>
  <si>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</si>
  <si>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</si>
  <si>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</si>
  <si>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</si>
  <si>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</si>
  <si>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</si>
  <si>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</si>
  <si>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</si>
  <si>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</si>
  <si>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</si>
  <si>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</si>
  <si>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</si>
  <si>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</si>
  <si>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</si>
  <si>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</si>
  <si>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</si>
  <si>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</si>
  <si>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</si>
  <si>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</si>
  <si>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SF-1</t>
  </si>
  <si>
    <t>SF-2</t>
  </si>
  <si>
    <t>DINING</t>
  </si>
  <si>
    <t>BAR DINING</t>
  </si>
  <si>
    <t>KITCHEN</t>
  </si>
  <si>
    <t>KH1 / KH-4</t>
  </si>
  <si>
    <t>KH-2/KH-5</t>
  </si>
  <si>
    <t>KH-2</t>
  </si>
  <si>
    <t>KH-5</t>
  </si>
  <si>
    <t>KH-1</t>
  </si>
  <si>
    <t>KH-4</t>
  </si>
  <si>
    <t>KH-3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</si>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</sst>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5" zoomScale="80" zoomScaleNormal="55" zoomScaleSheetLayoutView="80" workbookViewId="0">
      <selection activeCell="N10" sqref="N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2" t="s">
        <v>41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8" ht="9.75" customHeight="1" thickBot="1" x14ac:dyDescent="0.3">
      <c r="A3" s="98"/>
    </row>
    <row r="4" spans="1:18" ht="20.100000000000001" customHeight="1" thickBot="1" x14ac:dyDescent="0.25">
      <c r="A4" s="6"/>
      <c r="B4" s="8" t="s">
        <v>5</v>
      </c>
      <c r="C4" s="196" t="s">
        <v>0</v>
      </c>
      <c r="D4" s="197"/>
      <c r="E4" s="185" t="s">
        <v>1</v>
      </c>
      <c r="F4" s="183"/>
      <c r="G4" s="202" t="s">
        <v>2</v>
      </c>
      <c r="H4" s="203"/>
      <c r="I4" s="194" t="s">
        <v>33</v>
      </c>
      <c r="J4" s="195"/>
      <c r="K4" s="200" t="s">
        <v>3</v>
      </c>
      <c r="L4" s="201"/>
      <c r="M4" s="198" t="s">
        <v>4</v>
      </c>
      <c r="N4" s="199"/>
      <c r="O4" s="198" t="s">
        <v>46</v>
      </c>
      <c r="P4" s="199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">
      <c r="A6" s="77" t="s">
        <v>27</v>
      </c>
      <c r="B6" s="75" t="s">
        <v>50</v>
      </c>
      <c r="C6" s="23">
        <v>5000</v>
      </c>
      <c r="D6" s="24"/>
      <c r="E6" s="23">
        <f t="shared" ref="E6:F7" si="0">C6-G6</f>
        <v>3500</v>
      </c>
      <c r="F6" s="24">
        <f t="shared" si="0"/>
        <v>0</v>
      </c>
      <c r="G6" s="25">
        <v>1500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">
      <c r="A7" s="78" t="s">
        <v>28</v>
      </c>
      <c r="B7" s="76" t="s">
        <v>50</v>
      </c>
      <c r="C7" s="35">
        <v>4000</v>
      </c>
      <c r="D7" s="36"/>
      <c r="E7" s="35">
        <f t="shared" si="0"/>
        <v>2610</v>
      </c>
      <c r="F7" s="36">
        <f t="shared" si="0"/>
        <v>0</v>
      </c>
      <c r="G7" s="37">
        <v>1390</v>
      </c>
      <c r="H7" s="38"/>
      <c r="I7" s="39">
        <f t="shared" ref="I7:J7" si="1">G7/C7</f>
        <v>0.34749999999999998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">
      <c r="A8" s="78" t="s">
        <v>34</v>
      </c>
      <c r="B8" s="76" t="s">
        <v>51</v>
      </c>
      <c r="C8" s="35">
        <v>2000</v>
      </c>
      <c r="D8" s="36"/>
      <c r="E8" s="35">
        <f t="shared" ref="E8:E10" si="2">C8-G8</f>
        <v>1475</v>
      </c>
      <c r="F8" s="36">
        <f t="shared" ref="F8:F10" si="3">D8-H8</f>
        <v>0</v>
      </c>
      <c r="G8" s="37">
        <v>525</v>
      </c>
      <c r="H8" s="38"/>
      <c r="I8" s="39">
        <f t="shared" ref="I8:I9" si="4">G8/C8</f>
        <v>0.26250000000000001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">
      <c r="A9" s="78" t="s">
        <v>35</v>
      </c>
      <c r="B9" s="76" t="s">
        <v>50</v>
      </c>
      <c r="C9" s="35">
        <v>2000</v>
      </c>
      <c r="D9" s="36"/>
      <c r="E9" s="35">
        <f t="shared" si="2"/>
        <v>1235</v>
      </c>
      <c r="F9" s="36">
        <f t="shared" si="3"/>
        <v>0</v>
      </c>
      <c r="G9" s="37">
        <v>765</v>
      </c>
      <c r="H9" s="38"/>
      <c r="I9" s="39">
        <f t="shared" si="4"/>
        <v>0.38250000000000001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">
      <c r="A10" s="114" t="s">
        <v>47</v>
      </c>
      <c r="B10" s="115" t="s">
        <v>52</v>
      </c>
      <c r="C10" s="126">
        <v>5000</v>
      </c>
      <c r="D10" s="127"/>
      <c r="E10" s="126">
        <f t="shared" si="2"/>
        <v>3805</v>
      </c>
      <c r="F10" s="127">
        <f t="shared" si="3"/>
        <v>0</v>
      </c>
      <c r="G10" s="116">
        <v>1195</v>
      </c>
      <c r="H10" s="117"/>
      <c r="I10" s="118">
        <f>G10/C10</f>
        <v>0.23899999999999999</v>
      </c>
      <c r="J10" s="119" t="e">
        <f>H10/D10</f>
        <v>#DIV/0!</v>
      </c>
      <c r="K10" s="120"/>
      <c r="L10" s="121"/>
      <c r="M10" s="122"/>
      <c r="N10" s="123"/>
      <c r="O10" s="124"/>
      <c r="P10" s="125"/>
      <c r="Q10" s="73"/>
      <c r="R10" s="71"/>
    </row>
    <row r="11" spans="1:18" ht="20.100000000000001" customHeight="1" x14ac:dyDescent="0.2">
      <c r="A11" s="78" t="s">
        <v>48</v>
      </c>
      <c r="B11" s="76" t="s">
        <v>53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3700</v>
      </c>
      <c r="L11" s="38"/>
      <c r="M11" s="43"/>
      <c r="N11" s="44"/>
      <c r="O11" s="45"/>
      <c r="P11" s="46"/>
      <c r="Q11" s="53"/>
      <c r="R11" s="71"/>
    </row>
    <row r="12" spans="1:18" ht="20.100000000000001" customHeight="1" x14ac:dyDescent="0.2">
      <c r="A12" s="78" t="s">
        <v>49</v>
      </c>
      <c r="B12" s="76" t="s">
        <v>54</v>
      </c>
      <c r="C12" s="47"/>
      <c r="D12" s="48"/>
      <c r="E12" s="47" t="s">
        <v>10</v>
      </c>
      <c r="F12" s="48"/>
      <c r="G12" s="41"/>
      <c r="H12" s="42"/>
      <c r="I12" s="49"/>
      <c r="J12" s="42"/>
      <c r="K12" s="37">
        <v>5500</v>
      </c>
      <c r="L12" s="38"/>
      <c r="M12" s="43"/>
      <c r="N12" s="44"/>
      <c r="O12" s="45"/>
      <c r="P12" s="46"/>
      <c r="Q12" s="53"/>
      <c r="R12" s="71"/>
    </row>
    <row r="13" spans="1:18" ht="20.100000000000001" customHeight="1" x14ac:dyDescent="0.2">
      <c r="A13" s="78" t="s">
        <v>11</v>
      </c>
      <c r="B13" s="76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2400</v>
      </c>
      <c r="N13" s="51"/>
      <c r="O13" s="45"/>
      <c r="P13" s="46"/>
      <c r="Q13" s="66"/>
      <c r="R13" s="71"/>
    </row>
    <row r="14" spans="1:18" ht="20.100000000000001" customHeight="1" x14ac:dyDescent="0.2">
      <c r="A14" s="78" t="s">
        <v>12</v>
      </c>
      <c r="B14" s="76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2400</v>
      </c>
      <c r="N14" s="51"/>
      <c r="O14" s="45"/>
      <c r="P14" s="46"/>
      <c r="Q14" s="66"/>
      <c r="R14" s="71"/>
    </row>
    <row r="15" spans="1:18" ht="20.100000000000001" customHeight="1" x14ac:dyDescent="0.2">
      <c r="A15" s="78" t="s">
        <v>29</v>
      </c>
      <c r="B15" s="76" t="s">
        <v>57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3600</v>
      </c>
      <c r="N15" s="51"/>
      <c r="O15" s="45"/>
      <c r="P15" s="46"/>
      <c r="Q15" s="66"/>
      <c r="R15" s="71"/>
    </row>
    <row r="16" spans="1:18" ht="20.100000000000001" customHeight="1" x14ac:dyDescent="0.2">
      <c r="A16" s="78" t="s">
        <v>30</v>
      </c>
      <c r="B16" s="76" t="s">
        <v>58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4350</v>
      </c>
      <c r="N16" s="51"/>
      <c r="O16" s="45"/>
      <c r="P16" s="46"/>
      <c r="Q16" s="66"/>
      <c r="R16" s="71"/>
    </row>
    <row r="17" spans="1:21" ht="20.100000000000001" customHeight="1" x14ac:dyDescent="0.2">
      <c r="A17" s="78" t="s">
        <v>31</v>
      </c>
      <c r="B17" s="76" t="s">
        <v>59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1000</v>
      </c>
      <c r="N17" s="51"/>
      <c r="O17" s="45"/>
      <c r="P17" s="46"/>
      <c r="Q17" s="66"/>
      <c r="R17" s="71"/>
    </row>
    <row r="18" spans="1:21" ht="20.100000000000001" customHeight="1" thickBot="1" x14ac:dyDescent="0.25">
      <c r="A18" s="88" t="s">
        <v>32</v>
      </c>
      <c r="B18" s="89" t="s">
        <v>60</v>
      </c>
      <c r="C18" s="90"/>
      <c r="D18" s="91"/>
      <c r="E18" s="92"/>
      <c r="F18" s="91"/>
      <c r="G18" s="93"/>
      <c r="H18" s="55"/>
      <c r="I18" s="54"/>
      <c r="J18" s="55"/>
      <c r="K18" s="93"/>
      <c r="L18" s="55"/>
      <c r="M18" s="94"/>
      <c r="N18" s="95"/>
      <c r="O18" s="56">
        <v>640</v>
      </c>
      <c r="P18" s="57"/>
      <c r="Q18" s="66"/>
      <c r="R18" s="71"/>
    </row>
    <row r="19" spans="1:21" ht="20.100000000000001" customHeight="1" thickBot="1" x14ac:dyDescent="0.25">
      <c r="A19" s="204" t="s">
        <v>36</v>
      </c>
      <c r="B19" s="205"/>
      <c r="C19" s="79">
        <f>SUM(C6:C18)</f>
        <v>18000</v>
      </c>
      <c r="D19" s="80">
        <f>SUM(D6:D18)</f>
        <v>0</v>
      </c>
      <c r="E19" s="79">
        <f>SUM(E6:E18)</f>
        <v>12625</v>
      </c>
      <c r="F19" s="80">
        <f>SUM(F6:F18)</f>
        <v>0</v>
      </c>
      <c r="G19" s="81">
        <f>SUM(G6:G18)</f>
        <v>5375</v>
      </c>
      <c r="H19" s="82">
        <f>SUM(H6:H18)</f>
        <v>0</v>
      </c>
      <c r="I19" s="83"/>
      <c r="J19" s="84"/>
      <c r="K19" s="81">
        <f>SUM(K6:K18)</f>
        <v>9200</v>
      </c>
      <c r="L19" s="82">
        <f>SUM(L6:L18)</f>
        <v>0</v>
      </c>
      <c r="M19" s="128">
        <f>SUM(M6:M18)</f>
        <v>13750</v>
      </c>
      <c r="N19" s="85">
        <f>SUM(N6:N18)</f>
        <v>0</v>
      </c>
      <c r="O19" s="86">
        <f>SUM(O6:O18)</f>
        <v>640</v>
      </c>
      <c r="P19" s="87">
        <f>SUM(P6:P18)</f>
        <v>0</v>
      </c>
      <c r="Q19" s="53"/>
      <c r="R19" s="71"/>
    </row>
    <row r="20" spans="1:21" ht="20.100000000000001" customHeight="1" thickBot="1" x14ac:dyDescent="0.25">
      <c r="A20" s="68"/>
      <c r="B20" s="58"/>
      <c r="C20" s="58"/>
      <c r="D20" s="58"/>
      <c r="E20" s="58"/>
      <c r="F20" s="69"/>
      <c r="G20" s="69"/>
      <c r="H20" s="74"/>
      <c r="I20" s="74"/>
      <c r="J20" s="69"/>
      <c r="K20" s="69"/>
      <c r="L20" s="70"/>
      <c r="M20" s="70"/>
      <c r="N20" s="70"/>
      <c r="O20" s="70"/>
      <c r="P20" s="53"/>
      <c r="Q20" s="71"/>
    </row>
    <row r="21" spans="1:21" ht="20.100000000000001" customHeight="1" thickBot="1" x14ac:dyDescent="0.25">
      <c r="A21" s="109" t="s">
        <v>37</v>
      </c>
      <c r="B21" s="96"/>
      <c r="C21" s="96"/>
      <c r="D21" s="96"/>
      <c r="F21" s="172" t="s">
        <v>13</v>
      </c>
      <c r="G21" s="173"/>
      <c r="H21" s="146" t="s">
        <v>40</v>
      </c>
      <c r="I21" s="147"/>
      <c r="J21" s="148"/>
      <c r="L21" s="108" t="s">
        <v>42</v>
      </c>
      <c r="M21" s="97"/>
      <c r="N21" s="97"/>
      <c r="O21" s="97"/>
      <c r="P21" s="97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25">
      <c r="A22" s="164" t="s">
        <v>36</v>
      </c>
      <c r="B22" s="165"/>
      <c r="C22" s="99" t="s">
        <v>7</v>
      </c>
      <c r="D22" s="100" t="s">
        <v>8</v>
      </c>
      <c r="F22" s="174"/>
      <c r="G22" s="175"/>
      <c r="H22" s="149"/>
      <c r="I22" s="150"/>
      <c r="J22" s="151"/>
      <c r="L22" s="143" t="s">
        <v>45</v>
      </c>
      <c r="M22" s="143"/>
      <c r="N22" s="143"/>
      <c r="O22" s="143"/>
      <c r="P22" s="111">
        <f>IF(R21=TRUE, 1, 0)</f>
        <v>1</v>
      </c>
    </row>
    <row r="23" spans="1:21" ht="18.75" customHeight="1" x14ac:dyDescent="0.2">
      <c r="A23" s="166" t="s">
        <v>39</v>
      </c>
      <c r="B23" s="167"/>
      <c r="C23" s="101">
        <f>G19+K19</f>
        <v>14575</v>
      </c>
      <c r="D23" s="102">
        <f>H19+L19</f>
        <v>0</v>
      </c>
      <c r="F23" s="213" t="s">
        <v>14</v>
      </c>
      <c r="G23" s="214"/>
      <c r="H23" s="155"/>
      <c r="I23" s="156"/>
      <c r="J23" s="157"/>
      <c r="L23" s="144"/>
      <c r="M23" s="144"/>
      <c r="N23" s="144"/>
      <c r="O23" s="144"/>
      <c r="P23" s="113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25">
      <c r="A24" s="168" t="s">
        <v>38</v>
      </c>
      <c r="B24" s="169"/>
      <c r="C24" s="105">
        <f>M19+O19</f>
        <v>14390</v>
      </c>
      <c r="D24" s="106">
        <f>N19+P19</f>
        <v>0</v>
      </c>
      <c r="F24" s="215" t="s">
        <v>15</v>
      </c>
      <c r="G24" s="216"/>
      <c r="H24" s="158"/>
      <c r="I24" s="159"/>
      <c r="J24" s="160"/>
      <c r="L24" s="145" t="s">
        <v>43</v>
      </c>
      <c r="M24" s="145"/>
      <c r="N24" s="145"/>
      <c r="O24" s="145"/>
      <c r="P24" s="112" t="e">
        <f>IF(R23=TRUE, 1, 0)</f>
        <v>#DIV/0!</v>
      </c>
    </row>
    <row r="25" spans="1:21" ht="18.75" customHeight="1" thickBot="1" x14ac:dyDescent="0.3">
      <c r="A25" s="170" t="s">
        <v>19</v>
      </c>
      <c r="B25" s="171"/>
      <c r="C25" s="103">
        <f>C23-C24</f>
        <v>185</v>
      </c>
      <c r="D25" s="104">
        <f>D23-D24</f>
        <v>0</v>
      </c>
      <c r="F25" s="176" t="s">
        <v>16</v>
      </c>
      <c r="G25" s="177"/>
      <c r="H25" s="161"/>
      <c r="I25" s="162"/>
      <c r="J25" s="163"/>
      <c r="L25" s="144"/>
      <c r="M25" s="144"/>
      <c r="N25" s="144"/>
      <c r="O25" s="144"/>
      <c r="P25" s="113"/>
      <c r="R25" s="1" t="e">
        <f>AND(H26&gt;=-0.02, H26&lt;=0.02)</f>
        <v>#DIV/0!</v>
      </c>
    </row>
    <row r="26" spans="1:21" ht="16.5" customHeight="1" thickBot="1" x14ac:dyDescent="0.25">
      <c r="F26" s="229" t="s">
        <v>17</v>
      </c>
      <c r="G26" s="230"/>
      <c r="H26" s="152" t="e">
        <f>AVERAGE(H23:J25)</f>
        <v>#DIV/0!</v>
      </c>
      <c r="I26" s="153"/>
      <c r="J26" s="154"/>
      <c r="L26" s="141" t="s">
        <v>44</v>
      </c>
      <c r="M26" s="141"/>
      <c r="N26" s="141"/>
      <c r="O26" s="141"/>
      <c r="P26" s="107" t="e">
        <f>IF(R25=TRUE, 1, 0)</f>
        <v>#DIV/0!</v>
      </c>
    </row>
    <row r="27" spans="1:21" ht="13.7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141"/>
      <c r="M27" s="141"/>
      <c r="N27" s="141"/>
      <c r="O27" s="141"/>
      <c r="P27" s="110"/>
    </row>
    <row r="28" spans="1:21" ht="13.7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60"/>
      <c r="M28" s="60"/>
      <c r="N28" s="61"/>
      <c r="O28" s="61"/>
      <c r="P28" s="7"/>
      <c r="Q28" s="7"/>
    </row>
    <row r="29" spans="1:21" ht="13.5" customHeight="1" thickBot="1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9"/>
      <c r="Q30" s="72"/>
    </row>
    <row r="31" spans="1:21" ht="20.100000000000001" customHeight="1" x14ac:dyDescent="0.2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2"/>
      <c r="Q31" s="72"/>
    </row>
    <row r="32" spans="1:21" ht="20.100000000000001" customHeight="1" thickBot="1" x14ac:dyDescent="0.25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5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26" t="s">
        <v>20</v>
      </c>
      <c r="B35" s="227"/>
      <c r="C35" s="227"/>
      <c r="D35" s="227"/>
      <c r="E35" s="227"/>
      <c r="F35" s="228"/>
      <c r="G35" s="58"/>
      <c r="H35" s="58"/>
      <c r="I35" s="58"/>
      <c r="J35" s="58"/>
      <c r="K35" s="58"/>
      <c r="L35" s="58"/>
      <c r="M35" s="58"/>
      <c r="N35" s="58"/>
      <c r="O35" s="58"/>
      <c r="P35" s="53"/>
      <c r="Q35" s="59"/>
    </row>
    <row r="36" spans="1:17" ht="19.149999999999999" customHeight="1" thickBot="1" x14ac:dyDescent="0.25">
      <c r="A36" s="5" t="s">
        <v>6</v>
      </c>
      <c r="B36" s="181" t="s">
        <v>25</v>
      </c>
      <c r="C36" s="182"/>
      <c r="D36" s="183" t="s">
        <v>24</v>
      </c>
      <c r="E36" s="184"/>
      <c r="F36" s="184"/>
      <c r="G36" s="185"/>
      <c r="H36" s="183" t="s">
        <v>21</v>
      </c>
      <c r="I36" s="185"/>
      <c r="J36" s="184" t="s">
        <v>22</v>
      </c>
      <c r="K36" s="184"/>
      <c r="L36" s="212" t="s">
        <v>3</v>
      </c>
      <c r="M36" s="212"/>
      <c r="N36" s="208" t="s">
        <v>4</v>
      </c>
      <c r="O36" s="209"/>
      <c r="P36" s="63" t="s">
        <v>23</v>
      </c>
    </row>
    <row r="37" spans="1:17" ht="18.75" customHeight="1" thickBot="1" x14ac:dyDescent="0.25">
      <c r="A37" s="64" t="s">
        <v>26</v>
      </c>
      <c r="B37" s="179"/>
      <c r="C37" s="180"/>
      <c r="D37" s="186"/>
      <c r="E37" s="187"/>
      <c r="F37" s="187"/>
      <c r="G37" s="188"/>
      <c r="H37" s="186"/>
      <c r="I37" s="188"/>
      <c r="J37" s="192"/>
      <c r="K37" s="193"/>
      <c r="L37" s="190"/>
      <c r="M37" s="191"/>
      <c r="N37" s="210"/>
      <c r="O37" s="211"/>
      <c r="P37" s="62">
        <f t="shared" ref="P37:P45" si="6">L37-N37</f>
        <v>0</v>
      </c>
    </row>
    <row r="38" spans="1:17" ht="18.75" customHeight="1" thickBot="1" x14ac:dyDescent="0.25">
      <c r="A38" s="65" t="s">
        <v>26</v>
      </c>
      <c r="B38" s="178"/>
      <c r="C38" s="178"/>
      <c r="D38" s="133"/>
      <c r="E38" s="134"/>
      <c r="F38" s="134"/>
      <c r="G38" s="135"/>
      <c r="H38" s="133"/>
      <c r="I38" s="135"/>
      <c r="J38" s="206"/>
      <c r="K38" s="207"/>
      <c r="L38" s="190"/>
      <c r="M38" s="191"/>
      <c r="N38" s="210"/>
      <c r="O38" s="211"/>
      <c r="P38" s="62">
        <f t="shared" si="6"/>
        <v>0</v>
      </c>
    </row>
    <row r="39" spans="1:17" ht="19.149999999999999" customHeight="1" thickBot="1" x14ac:dyDescent="0.25">
      <c r="A39" s="65" t="s">
        <v>26</v>
      </c>
      <c r="B39" s="131"/>
      <c r="C39" s="132"/>
      <c r="D39" s="133"/>
      <c r="E39" s="134"/>
      <c r="F39" s="134"/>
      <c r="G39" s="135"/>
      <c r="H39" s="133"/>
      <c r="I39" s="135"/>
      <c r="J39" s="133"/>
      <c r="K39" s="189"/>
      <c r="L39" s="136"/>
      <c r="M39" s="137"/>
      <c r="N39" s="129"/>
      <c r="O39" s="130"/>
      <c r="P39" s="62">
        <f t="shared" si="6"/>
        <v>0</v>
      </c>
    </row>
    <row r="40" spans="1:17" ht="19.5" customHeight="1" thickBot="1" x14ac:dyDescent="0.25">
      <c r="A40" s="64" t="s">
        <v>26</v>
      </c>
      <c r="B40" s="138"/>
      <c r="C40" s="139"/>
      <c r="D40" s="131"/>
      <c r="E40" s="140"/>
      <c r="F40" s="140"/>
      <c r="G40" s="132"/>
      <c r="H40" s="131"/>
      <c r="I40" s="132"/>
      <c r="J40" s="131"/>
      <c r="K40" s="132"/>
      <c r="L40" s="136"/>
      <c r="M40" s="137"/>
      <c r="N40" s="129"/>
      <c r="O40" s="130"/>
      <c r="P40" s="62">
        <f t="shared" si="6"/>
        <v>0</v>
      </c>
    </row>
    <row r="41" spans="1:17" ht="19.5" customHeight="1" thickBot="1" x14ac:dyDescent="0.25">
      <c r="A41" s="65" t="s">
        <v>26</v>
      </c>
      <c r="B41" s="131"/>
      <c r="C41" s="132"/>
      <c r="D41" s="133"/>
      <c r="E41" s="134"/>
      <c r="F41" s="134"/>
      <c r="G41" s="135"/>
      <c r="H41" s="133"/>
      <c r="I41" s="135"/>
      <c r="J41" s="133"/>
      <c r="K41" s="135"/>
      <c r="L41" s="136"/>
      <c r="M41" s="137"/>
      <c r="N41" s="129"/>
      <c r="O41" s="130"/>
      <c r="P41" s="62">
        <f t="shared" si="6"/>
        <v>0</v>
      </c>
    </row>
    <row r="42" spans="1:17" ht="19.5" customHeight="1" thickBot="1" x14ac:dyDescent="0.25">
      <c r="A42" s="65" t="s">
        <v>26</v>
      </c>
      <c r="B42" s="131"/>
      <c r="C42" s="132"/>
      <c r="D42" s="133"/>
      <c r="E42" s="134"/>
      <c r="F42" s="134"/>
      <c r="G42" s="135"/>
      <c r="H42" s="133"/>
      <c r="I42" s="135"/>
      <c r="J42" s="133"/>
      <c r="K42" s="135"/>
      <c r="L42" s="136"/>
      <c r="M42" s="137"/>
      <c r="N42" s="129"/>
      <c r="O42" s="130"/>
      <c r="P42" s="62">
        <f t="shared" si="6"/>
        <v>0</v>
      </c>
    </row>
    <row r="43" spans="1:17" ht="19.5" customHeight="1" thickBot="1" x14ac:dyDescent="0.25">
      <c r="A43" s="64" t="s">
        <v>26</v>
      </c>
      <c r="B43" s="138"/>
      <c r="C43" s="139"/>
      <c r="D43" s="131"/>
      <c r="E43" s="140"/>
      <c r="F43" s="140"/>
      <c r="G43" s="132"/>
      <c r="H43" s="131"/>
      <c r="I43" s="132"/>
      <c r="J43" s="131"/>
      <c r="K43" s="132"/>
      <c r="L43" s="136"/>
      <c r="M43" s="137"/>
      <c r="N43" s="129"/>
      <c r="O43" s="130"/>
      <c r="P43" s="62">
        <f t="shared" si="6"/>
        <v>0</v>
      </c>
    </row>
    <row r="44" spans="1:17" ht="19.5" customHeight="1" thickBot="1" x14ac:dyDescent="0.25">
      <c r="A44" s="65" t="s">
        <v>26</v>
      </c>
      <c r="B44" s="131"/>
      <c r="C44" s="132"/>
      <c r="D44" s="133"/>
      <c r="E44" s="134"/>
      <c r="F44" s="134"/>
      <c r="G44" s="135"/>
      <c r="H44" s="133"/>
      <c r="I44" s="135"/>
      <c r="J44" s="133"/>
      <c r="K44" s="135"/>
      <c r="L44" s="136"/>
      <c r="M44" s="137"/>
      <c r="N44" s="129"/>
      <c r="O44" s="130"/>
      <c r="P44" s="62">
        <f t="shared" si="6"/>
        <v>0</v>
      </c>
    </row>
    <row r="45" spans="1:17" ht="18.75" customHeight="1" x14ac:dyDescent="0.2">
      <c r="A45" s="65" t="s">
        <v>26</v>
      </c>
      <c r="B45" s="131"/>
      <c r="C45" s="132"/>
      <c r="D45" s="133"/>
      <c r="E45" s="134"/>
      <c r="F45" s="134"/>
      <c r="G45" s="135"/>
      <c r="H45" s="133"/>
      <c r="I45" s="135"/>
      <c r="J45" s="133"/>
      <c r="K45" s="135"/>
      <c r="L45" s="136"/>
      <c r="M45" s="137"/>
      <c r="N45" s="129"/>
      <c r="O45" s="130"/>
      <c r="P45" s="62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2024-10-24T16:45:39Z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