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rtillos/Stafford, TX/"/>
    </mc:Choice>
  </mc:AlternateContent>
  <xr:revisionPtr revIDLastSave="254" documentId="13_ncr:1_{1FC2F945-57B0-437C-842E-A47378DB8D59}" xr6:coauthVersionLast="47" xr6:coauthVersionMax="47" xr10:uidLastSave="{A01E3B23-1113-457B-89AE-050964BC2EB1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O17" i="1" l="1"/>
  <c r="M17" i="1"/>
  <c r="L17" i="1"/>
  <c r="K17" i="1"/>
  <c r="H17" i="1"/>
  <c r="G17" i="1"/>
  <c r="D17" i="1"/>
  <c r="C17" i="1"/>
  <c r="C21" i="1" l="1"/>
  <c r="C22" i="1"/>
  <c r="E9" i="1"/>
  <c r="F9" i="1"/>
  <c r="I9" i="1"/>
  <c r="J9" i="1"/>
  <c r="C23" i="1" l="1"/>
  <c r="P17" i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E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F17" i="1" l="1"/>
  <c r="E17" i="1"/>
</calcChain>
</file>

<file path=xl/sharedStrings.xml><?xml version="1.0" encoding="utf-8"?>
<sst xmlns="http://schemas.openxmlformats.org/spreadsheetml/2006/main" count="91" uniqueCount="58">
  <si>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</si>
  <si>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</si>
  <si>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</si>
  <si>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</si>
  <si>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</si>
  <si>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</si>
  <si>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</si>
  <si>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</si>
  <si>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</si>
  <si>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</si>
  <si>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</si>
  <si>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</si>
  <si>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</si>
  <si>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</si>
  <si>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</si>
  <si>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</si>
  <si>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</si>
  <si>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EF-1</t>
  </si>
  <si>
    <t>KITCHEN HD 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</si>
  <si>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</si>
  <si>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</si>
  <si>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</si>
  <si>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</si>
  <si>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</si>
  <si>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</si>
  <si>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</si>
  <si>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</si>
  <si>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</si>
  <si>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</si>
  <si>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</si>
  <si>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</si>
  <si>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</si>
  <si>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</si>
  <si>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</si>
  <si>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</si>
  <si>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</si>
  <si>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</si>
  <si>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</si>
  <si>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</si>
  <si>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</si>
  <si>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</si>
  <si>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</si>
  <si>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</si>
  <si>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</si>
  <si>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</si>
  <si>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</si>
  <si>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</si>
  <si>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</si>
  <si>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EF-5</t>
  </si>
  <si>
    <t>EF-6</t>
  </si>
  <si>
    <t>KITCHEN HD 2</t>
  </si>
  <si>
    <t>KITCHEN HD 3</t>
  </si>
  <si>
    <t>KITCHEN HD 4</t>
  </si>
  <si>
    <t>KITCHEN HD 5&amp;6</t>
  </si>
  <si>
    <t xml:space="preserve">KITCHEN </t>
  </si>
  <si>
    <t xml:space="preserve">DINING </t>
  </si>
  <si>
    <t>EF-7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</si>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</sst>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Normal="85" zoomScaleSheetLayoutView="100" workbookViewId="0">
      <selection activeCell="O16" sqref="O16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40" t="s">
        <v>2</v>
      </c>
      <c r="D4" s="141"/>
      <c r="E4" s="113" t="s">
        <v>3</v>
      </c>
      <c r="F4" s="112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54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54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55</v>
      </c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16</v>
      </c>
      <c r="B9" s="71" t="s">
        <v>55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3" t="s">
        <v>17</v>
      </c>
      <c r="B10" s="71" t="s">
        <v>18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3"/>
      <c r="P10" s="44"/>
      <c r="Q10" s="61"/>
      <c r="R10" s="66"/>
    </row>
    <row r="11" spans="1:18" ht="20.100000000000001" customHeight="1" x14ac:dyDescent="0.25">
      <c r="A11" s="73" t="s">
        <v>19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/>
      <c r="O11" s="43"/>
      <c r="P11" s="44"/>
      <c r="Q11" s="61"/>
      <c r="R11" s="66"/>
    </row>
    <row r="12" spans="1:18" ht="20.100000000000001" customHeight="1" x14ac:dyDescent="0.25">
      <c r="A12" s="73" t="s">
        <v>20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2125</v>
      </c>
      <c r="N12" s="51"/>
      <c r="O12" s="43"/>
      <c r="P12" s="44"/>
      <c r="Q12" s="61"/>
      <c r="R12" s="66"/>
    </row>
    <row r="13" spans="1:18" ht="20.100000000000001" customHeight="1" x14ac:dyDescent="0.25">
      <c r="A13" s="73" t="s">
        <v>47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2125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48</v>
      </c>
      <c r="B14" s="71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1800</v>
      </c>
      <c r="N14" s="51"/>
      <c r="O14" s="45"/>
      <c r="P14" s="46"/>
      <c r="Q14" s="61"/>
      <c r="R14" s="66"/>
    </row>
    <row r="15" spans="1:18" ht="20.100000000000001" customHeight="1" x14ac:dyDescent="0.25">
      <c r="A15" s="73" t="s">
        <v>49</v>
      </c>
      <c r="B15" s="71" t="s">
        <v>21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500</v>
      </c>
      <c r="P15" s="51"/>
      <c r="Q15" s="61"/>
      <c r="R15" s="66"/>
    </row>
    <row r="16" spans="1:18" ht="20.100000000000001" customHeight="1" x14ac:dyDescent="0.25">
      <c r="A16" s="73" t="s">
        <v>56</v>
      </c>
      <c r="B16" s="71" t="s">
        <v>57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0"/>
      <c r="P16" s="51"/>
      <c r="Q16" s="61"/>
      <c r="R16" s="66"/>
    </row>
    <row r="17" spans="1:21" ht="20.100000000000001" customHeight="1" thickBot="1" x14ac:dyDescent="0.3">
      <c r="A17" s="104" t="s">
        <v>22</v>
      </c>
      <c r="B17" s="105"/>
      <c r="C17" s="74">
        <f>SUM(C6:C16)</f>
        <v>0</v>
      </c>
      <c r="D17" s="75">
        <f>SUM(D6:D16)</f>
        <v>0</v>
      </c>
      <c r="E17" s="74">
        <f>SUM(E6:E16)</f>
        <v>0</v>
      </c>
      <c r="F17" s="75">
        <f>SUM(F6:F16)</f>
        <v>0</v>
      </c>
      <c r="G17" s="76">
        <f>SUM(G6:G16)</f>
        <v>0</v>
      </c>
      <c r="H17" s="77">
        <f>SUM(H6:H16)</f>
        <v>0</v>
      </c>
      <c r="I17" s="78"/>
      <c r="J17" s="79"/>
      <c r="K17" s="76">
        <f>SUM(K6:K16)</f>
        <v>0</v>
      </c>
      <c r="L17" s="77">
        <f>SUM(L6:L16)</f>
        <v>0</v>
      </c>
      <c r="M17" s="101">
        <f>SUM(M6:M16)</f>
        <v>9250</v>
      </c>
      <c r="N17" s="80">
        <f>SUM(N6:N16)</f>
        <v>0</v>
      </c>
      <c r="O17" s="81">
        <f>SUM(O6:O16)</f>
        <v>500</v>
      </c>
      <c r="P17" s="82">
        <f>SUM(P6:P16)</f>
        <v>0</v>
      </c>
      <c r="Q17" s="52"/>
      <c r="R17" s="66"/>
    </row>
    <row r="18" spans="1:21" ht="20.100000000000001" customHeight="1" thickBot="1" x14ac:dyDescent="0.3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 x14ac:dyDescent="0.3">
      <c r="A19" s="96" t="s">
        <v>23</v>
      </c>
      <c r="B19" s="83"/>
      <c r="C19" s="83"/>
      <c r="D19" s="83"/>
      <c r="F19" s="197" t="s">
        <v>24</v>
      </c>
      <c r="G19" s="198"/>
      <c r="H19" s="171" t="s">
        <v>25</v>
      </c>
      <c r="I19" s="172"/>
      <c r="J19" s="173"/>
      <c r="L19" s="95" t="s">
        <v>26</v>
      </c>
      <c r="M19" s="84"/>
      <c r="N19" s="84"/>
      <c r="O19" s="84"/>
      <c r="P19" s="84"/>
      <c r="R19" s="1" t="b">
        <f>T19=U19</f>
        <v>0</v>
      </c>
      <c r="T19" s="1" t="b">
        <f>C23&lt;0</f>
        <v>1</v>
      </c>
      <c r="U19" s="1" t="b">
        <f>D23&lt;0</f>
        <v>0</v>
      </c>
    </row>
    <row r="20" spans="1:21" ht="18.75" customHeight="1" thickBot="1" x14ac:dyDescent="0.3">
      <c r="A20" s="189" t="s">
        <v>22</v>
      </c>
      <c r="B20" s="190"/>
      <c r="C20" s="86" t="s">
        <v>11</v>
      </c>
      <c r="D20" s="87" t="s">
        <v>12</v>
      </c>
      <c r="F20" s="199"/>
      <c r="G20" s="200"/>
      <c r="H20" s="174"/>
      <c r="I20" s="175"/>
      <c r="J20" s="176"/>
      <c r="L20" s="168" t="s">
        <v>27</v>
      </c>
      <c r="M20" s="168"/>
      <c r="N20" s="168"/>
      <c r="O20" s="168"/>
      <c r="P20" s="98">
        <f>IF(R19=TRUE, 1, 0)</f>
        <v>0</v>
      </c>
    </row>
    <row r="21" spans="1:21" ht="18.75" customHeight="1" x14ac:dyDescent="0.25">
      <c r="A21" s="191" t="s">
        <v>28</v>
      </c>
      <c r="B21" s="192"/>
      <c r="C21" s="88">
        <f>G17+K17</f>
        <v>0</v>
      </c>
      <c r="D21" s="89">
        <f>H17+L17</f>
        <v>0</v>
      </c>
      <c r="F21" s="118" t="s">
        <v>29</v>
      </c>
      <c r="G21" s="119"/>
      <c r="H21" s="180"/>
      <c r="I21" s="181"/>
      <c r="J21" s="182"/>
      <c r="L21" s="169"/>
      <c r="M21" s="169"/>
      <c r="N21" s="169"/>
      <c r="O21" s="169"/>
      <c r="P21" s="100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193" t="s">
        <v>30</v>
      </c>
      <c r="B22" s="194"/>
      <c r="C22" s="92">
        <f>M17+O17</f>
        <v>9750</v>
      </c>
      <c r="D22" s="93">
        <f>N17+P17</f>
        <v>0</v>
      </c>
      <c r="F22" s="120" t="s">
        <v>31</v>
      </c>
      <c r="G22" s="121"/>
      <c r="H22" s="183"/>
      <c r="I22" s="184"/>
      <c r="J22" s="185"/>
      <c r="L22" s="170" t="s">
        <v>32</v>
      </c>
      <c r="M22" s="170"/>
      <c r="N22" s="170"/>
      <c r="O22" s="170"/>
      <c r="P22" s="99" t="e">
        <f>IF(R21=TRUE, 1, 0)</f>
        <v>#DIV/0!</v>
      </c>
    </row>
    <row r="23" spans="1:21" ht="18.75" customHeight="1" thickBot="1" x14ac:dyDescent="0.35">
      <c r="A23" s="195" t="s">
        <v>33</v>
      </c>
      <c r="B23" s="196"/>
      <c r="C23" s="90">
        <f>C21-C22</f>
        <v>-9750</v>
      </c>
      <c r="D23" s="91">
        <f>D21-D22</f>
        <v>0</v>
      </c>
      <c r="F23" s="136" t="s">
        <v>34</v>
      </c>
      <c r="G23" s="137"/>
      <c r="H23" s="186"/>
      <c r="I23" s="187"/>
      <c r="J23" s="188"/>
      <c r="L23" s="169"/>
      <c r="M23" s="169"/>
      <c r="N23" s="169"/>
      <c r="O23" s="169"/>
      <c r="P23" s="100"/>
      <c r="R23" s="1" t="e">
        <f>AND(H24&gt;=-0.02, H24&lt;=0.02)</f>
        <v>#DIV/0!</v>
      </c>
    </row>
    <row r="24" spans="1:21" ht="16.5" customHeight="1" thickBot="1" x14ac:dyDescent="0.3">
      <c r="F24" s="134" t="s">
        <v>35</v>
      </c>
      <c r="G24" s="135"/>
      <c r="H24" s="177" t="e">
        <f>AVERAGE(H21:J23)</f>
        <v>#DIV/0!</v>
      </c>
      <c r="I24" s="178"/>
      <c r="J24" s="179"/>
      <c r="L24" s="166" t="s">
        <v>36</v>
      </c>
      <c r="M24" s="166"/>
      <c r="N24" s="166"/>
      <c r="O24" s="166"/>
      <c r="P24" s="94" t="e">
        <f>IF(R23=TRUE, 1, 0)</f>
        <v>#DIV/0!</v>
      </c>
    </row>
    <row r="25" spans="1:21" ht="13.8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66"/>
      <c r="M25" s="166"/>
      <c r="N25" s="166"/>
      <c r="O25" s="166"/>
      <c r="P25" s="97"/>
    </row>
    <row r="26" spans="1:21" ht="13.8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 x14ac:dyDescent="0.3">
      <c r="A27" s="3" t="s">
        <v>37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2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4"/>
      <c r="Q28" s="67"/>
    </row>
    <row r="29" spans="1:21" ht="20.100000000000001" customHeight="1" x14ac:dyDescent="0.25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7"/>
      <c r="Q29" s="67"/>
    </row>
    <row r="30" spans="1:21" ht="20.100000000000001" customHeight="1" thickBot="1" x14ac:dyDescent="0.3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0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1" t="s">
        <v>38</v>
      </c>
      <c r="B33" s="132"/>
      <c r="C33" s="132"/>
      <c r="D33" s="132"/>
      <c r="E33" s="132"/>
      <c r="F33" s="133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2" customHeight="1" thickBot="1" x14ac:dyDescent="0.3">
      <c r="A34" s="5" t="s">
        <v>9</v>
      </c>
      <c r="B34" s="158" t="s">
        <v>39</v>
      </c>
      <c r="C34" s="159"/>
      <c r="D34" s="112" t="s">
        <v>40</v>
      </c>
      <c r="E34" s="114"/>
      <c r="F34" s="114"/>
      <c r="G34" s="113"/>
      <c r="H34" s="112" t="s">
        <v>41</v>
      </c>
      <c r="I34" s="113"/>
      <c r="J34" s="114" t="s">
        <v>42</v>
      </c>
      <c r="K34" s="114"/>
      <c r="L34" s="115" t="s">
        <v>6</v>
      </c>
      <c r="M34" s="115"/>
      <c r="N34" s="110" t="s">
        <v>7</v>
      </c>
      <c r="O34" s="111"/>
      <c r="P34" s="58" t="s">
        <v>43</v>
      </c>
    </row>
    <row r="35" spans="1:17" ht="18.75" customHeight="1" thickBot="1" x14ac:dyDescent="0.3">
      <c r="A35" s="59" t="s">
        <v>44</v>
      </c>
      <c r="B35" s="156" t="s">
        <v>45</v>
      </c>
      <c r="C35" s="157"/>
      <c r="D35" s="149"/>
      <c r="E35" s="162"/>
      <c r="F35" s="162"/>
      <c r="G35" s="150"/>
      <c r="H35" s="149" t="s">
        <v>46</v>
      </c>
      <c r="I35" s="150"/>
      <c r="J35" s="151" t="s">
        <v>46</v>
      </c>
      <c r="K35" s="152"/>
      <c r="L35" s="108">
        <v>0</v>
      </c>
      <c r="M35" s="109"/>
      <c r="N35" s="102">
        <v>1080</v>
      </c>
      <c r="O35" s="103"/>
      <c r="P35" s="57">
        <f t="shared" ref="P35:P37" si="6">L35-N35</f>
        <v>-1080</v>
      </c>
    </row>
    <row r="36" spans="1:17" ht="18.75" customHeight="1" thickBot="1" x14ac:dyDescent="0.3">
      <c r="A36" s="60" t="s">
        <v>44</v>
      </c>
      <c r="B36" s="155" t="s">
        <v>45</v>
      </c>
      <c r="C36" s="155"/>
      <c r="D36" s="116"/>
      <c r="E36" s="163"/>
      <c r="F36" s="163"/>
      <c r="G36" s="117"/>
      <c r="H36" s="116" t="s">
        <v>46</v>
      </c>
      <c r="I36" s="117"/>
      <c r="J36" s="106" t="s">
        <v>46</v>
      </c>
      <c r="K36" s="107"/>
      <c r="L36" s="108">
        <v>0</v>
      </c>
      <c r="M36" s="109"/>
      <c r="N36" s="102">
        <v>832</v>
      </c>
      <c r="O36" s="103"/>
      <c r="P36" s="57">
        <f t="shared" ref="P36" si="7">L36-N36</f>
        <v>-832</v>
      </c>
    </row>
    <row r="37" spans="1:17" ht="18.75" customHeight="1" thickBot="1" x14ac:dyDescent="0.3">
      <c r="A37" s="60" t="s">
        <v>44</v>
      </c>
      <c r="B37" s="155" t="s">
        <v>45</v>
      </c>
      <c r="C37" s="155"/>
      <c r="D37" s="116"/>
      <c r="E37" s="163"/>
      <c r="F37" s="163"/>
      <c r="G37" s="117"/>
      <c r="H37" s="116" t="s">
        <v>46</v>
      </c>
      <c r="I37" s="117"/>
      <c r="J37" s="106" t="s">
        <v>46</v>
      </c>
      <c r="K37" s="107"/>
      <c r="L37" s="108">
        <v>0</v>
      </c>
      <c r="M37" s="109"/>
      <c r="N37" s="102">
        <v>701</v>
      </c>
      <c r="O37" s="103"/>
      <c r="P37" s="57">
        <f t="shared" si="6"/>
        <v>-701</v>
      </c>
    </row>
    <row r="38" spans="1:17" ht="19.2" customHeight="1" x14ac:dyDescent="0.25">
      <c r="A38" s="60" t="s">
        <v>44</v>
      </c>
      <c r="B38" s="160" t="s">
        <v>45</v>
      </c>
      <c r="C38" s="161"/>
      <c r="D38" s="116"/>
      <c r="E38" s="163"/>
      <c r="F38" s="163"/>
      <c r="G38" s="117"/>
      <c r="H38" s="116" t="s">
        <v>46</v>
      </c>
      <c r="I38" s="117"/>
      <c r="J38" s="116" t="s">
        <v>46</v>
      </c>
      <c r="K38" s="148"/>
      <c r="L38" s="153">
        <v>0</v>
      </c>
      <c r="M38" s="154"/>
      <c r="N38" s="164">
        <v>390</v>
      </c>
      <c r="O38" s="165"/>
      <c r="P38" s="57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99BEA6-BAB9-40DB-A000-011FC112C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2025-12-19T19:21:58Z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