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hataburger/WB - Lexington, SC/2 DRAWINGS/"/>
    </mc:Choice>
  </mc:AlternateContent>
  <xr:revisionPtr revIDLastSave="34" documentId="13_ncr:1_{B888774D-3C83-41B9-8B1C-1CD895A9BF91}" xr6:coauthVersionLast="47" xr6:coauthVersionMax="47" xr10:uidLastSave="{FB18F57B-8A9E-4ACF-893D-A2E49CFAA972}"/>
  <bookViews>
    <workbookView xWindow="45" yWindow="945" windowWidth="28755" windowHeight="1525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<sst xmlns="http://schemas.openxmlformats.org/spreadsheetml/2006/main" count="72" uniqueCount="46">
  <si>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</si>
  <si>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</si>
  <si>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</si>
  <si>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</si>
  <si>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</si>
  <si>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</si>
  <si>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</si>
  <si>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</si>
  <si>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</si>
  <si>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</si>
  <si>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</si>
  <si>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</si>
  <si>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</si>
  <si>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</si>
  <si>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</si>
  <si>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</si>
  <si>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</si>
  <si>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</si>
  <si>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</si>
  <si>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</si>
  <si>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</si>
  <si>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</si>
  <si>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</si>
  <si>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</si>
  <si>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</si>
  <si>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</si>
  <si>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</si>
  <si>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</si>
  <si>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</si>
  <si>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</si>
  <si>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</si>
  <si>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</si>
  <si>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</si>
  <si>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</si>
  <si>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</si>
  <si>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</si>
  <si>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</si>
  <si>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</si>
  <si>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</si>
  <si>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</si>
  <si>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</si>
  <si>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</si>
  <si>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</si>
  <si>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>HOOD 1</t>
  </si>
  <si>
    <t>HOOD 2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</si>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</sst>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L9" sqref="L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6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">
      <c r="A6" s="76" t="s">
        <v>13</v>
      </c>
      <c r="B6" s="74" t="s">
        <v>41</v>
      </c>
      <c r="C6" s="23">
        <v>3850</v>
      </c>
      <c r="D6" s="24"/>
      <c r="E6" s="23">
        <f t="shared" ref="E6:F7" si="0">C6-G6</f>
        <v>1390</v>
      </c>
      <c r="F6" s="24">
        <f t="shared" si="0"/>
        <v>0</v>
      </c>
      <c r="G6" s="25">
        <v>2460</v>
      </c>
      <c r="H6" s="26"/>
      <c r="I6" s="27">
        <f>G6/C6</f>
        <v>0.63896103896103895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14</v>
      </c>
      <c r="B7" s="75" t="s">
        <v>42</v>
      </c>
      <c r="C7" s="35">
        <v>2050</v>
      </c>
      <c r="D7" s="36"/>
      <c r="E7" s="35">
        <f t="shared" si="0"/>
        <v>500</v>
      </c>
      <c r="F7" s="36">
        <f t="shared" si="0"/>
        <v>0</v>
      </c>
      <c r="G7" s="37">
        <v>1550</v>
      </c>
      <c r="H7" s="38"/>
      <c r="I7" s="39">
        <f t="shared" ref="I7:J7" si="1">G7/C7</f>
        <v>0.75609756097560976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39</v>
      </c>
      <c r="B8" s="75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1995</v>
      </c>
      <c r="N8" s="51"/>
      <c r="O8" s="45"/>
      <c r="P8" s="46"/>
      <c r="Q8" s="65"/>
      <c r="R8" s="70"/>
    </row>
    <row r="9" spans="1:21" ht="20.100000000000001" customHeight="1" x14ac:dyDescent="0.2">
      <c r="A9" s="77" t="s">
        <v>40</v>
      </c>
      <c r="B9" s="75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1215</v>
      </c>
      <c r="N9" s="51"/>
      <c r="O9" s="45"/>
      <c r="P9" s="46"/>
      <c r="Q9" s="65"/>
      <c r="R9" s="70"/>
    </row>
    <row r="10" spans="1:21" ht="20.100000000000001" customHeight="1" thickBot="1" x14ac:dyDescent="0.25">
      <c r="A10" s="87" t="s">
        <v>15</v>
      </c>
      <c r="B10" s="88" t="s">
        <v>45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/>
      <c r="Q10" s="65"/>
      <c r="R10" s="70"/>
    </row>
    <row r="11" spans="1:21" ht="20.100000000000001" customHeight="1" thickBot="1" x14ac:dyDescent="0.25">
      <c r="A11" s="189" t="s">
        <v>16</v>
      </c>
      <c r="B11" s="190"/>
      <c r="C11" s="78">
        <f>SUM(C6:C10)</f>
        <v>5900</v>
      </c>
      <c r="D11" s="79">
        <f>SUM(D6:D10)</f>
        <v>0</v>
      </c>
      <c r="E11" s="78">
        <f>SUM(E6:E10)</f>
        <v>1890</v>
      </c>
      <c r="F11" s="79">
        <f>SUM(F6:F10)</f>
        <v>0</v>
      </c>
      <c r="G11" s="80">
        <f>SUM(G6:G10)</f>
        <v>4010</v>
      </c>
      <c r="H11" s="81">
        <f>SUM(H6:H10)</f>
        <v>0</v>
      </c>
      <c r="I11" s="82"/>
      <c r="J11" s="83"/>
      <c r="K11" s="80">
        <f>SUM(K6:K10)</f>
        <v>0</v>
      </c>
      <c r="L11" s="81">
        <f>SUM(L6:L10)</f>
        <v>0</v>
      </c>
      <c r="M11" s="113">
        <f>SUM(M6:M10)</f>
        <v>3210</v>
      </c>
      <c r="N11" s="84">
        <f>SUM(N6:N10)</f>
        <v>0</v>
      </c>
      <c r="O11" s="85">
        <f>SUM(O6:O10)</f>
        <v>300</v>
      </c>
      <c r="P11" s="86">
        <f>SUM(P6:P10)</f>
        <v>0</v>
      </c>
      <c r="Q11" s="52"/>
      <c r="R11" s="70"/>
    </row>
    <row r="12" spans="1:21" ht="20.100000000000001" customHeight="1" thickBot="1" x14ac:dyDescent="0.25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25">
      <c r="A13" s="108" t="s">
        <v>17</v>
      </c>
      <c r="B13" s="95"/>
      <c r="C13" s="95"/>
      <c r="D13" s="95"/>
      <c r="F13" s="157" t="s">
        <v>18</v>
      </c>
      <c r="G13" s="158"/>
      <c r="H13" s="131" t="s">
        <v>19</v>
      </c>
      <c r="I13" s="132"/>
      <c r="J13" s="13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9" t="s">
        <v>16</v>
      </c>
      <c r="B14" s="150"/>
      <c r="C14" s="98" t="s">
        <v>11</v>
      </c>
      <c r="D14" s="99" t="s">
        <v>12</v>
      </c>
      <c r="F14" s="159"/>
      <c r="G14" s="160"/>
      <c r="H14" s="134"/>
      <c r="I14" s="135"/>
      <c r="J14" s="136"/>
      <c r="L14" s="128" t="s">
        <v>21</v>
      </c>
      <c r="M14" s="128"/>
      <c r="N14" s="128"/>
      <c r="O14" s="128"/>
      <c r="P14" s="110">
        <f>IF(R13=TRUE, 1, 0)</f>
        <v>1</v>
      </c>
    </row>
    <row r="15" spans="1:21" ht="18.75" customHeight="1" x14ac:dyDescent="0.2">
      <c r="A15" s="151" t="s">
        <v>22</v>
      </c>
      <c r="B15" s="152"/>
      <c r="C15" s="100">
        <f>G11+K11</f>
        <v>4010</v>
      </c>
      <c r="D15" s="101">
        <f>H11+L11</f>
        <v>0</v>
      </c>
      <c r="F15" s="198" t="s">
        <v>23</v>
      </c>
      <c r="G15" s="199"/>
      <c r="H15" s="140"/>
      <c r="I15" s="141"/>
      <c r="J15" s="142"/>
      <c r="L15" s="129"/>
      <c r="M15" s="129"/>
      <c r="N15" s="129"/>
      <c r="O15" s="129"/>
      <c r="P15" s="11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53" t="s">
        <v>24</v>
      </c>
      <c r="B16" s="154"/>
      <c r="C16" s="104">
        <f>M11+O11</f>
        <v>3510</v>
      </c>
      <c r="D16" s="105">
        <f>N11+P11</f>
        <v>0</v>
      </c>
      <c r="F16" s="200" t="s">
        <v>25</v>
      </c>
      <c r="G16" s="201"/>
      <c r="H16" s="143"/>
      <c r="I16" s="144"/>
      <c r="J16" s="145"/>
      <c r="L16" s="130" t="s">
        <v>26</v>
      </c>
      <c r="M16" s="130"/>
      <c r="N16" s="130"/>
      <c r="O16" s="130"/>
      <c r="P16" s="111" t="e">
        <f>IF(R15=TRUE, 1, 0)</f>
        <v>#DIV/0!</v>
      </c>
    </row>
    <row r="17" spans="1:18" ht="18.75" customHeight="1" thickBot="1" x14ac:dyDescent="0.3">
      <c r="A17" s="155" t="s">
        <v>27</v>
      </c>
      <c r="B17" s="156"/>
      <c r="C17" s="102">
        <f>C15-C16</f>
        <v>500</v>
      </c>
      <c r="D17" s="103">
        <f>D15-D16</f>
        <v>0</v>
      </c>
      <c r="F17" s="161" t="s">
        <v>28</v>
      </c>
      <c r="G17" s="162"/>
      <c r="H17" s="146"/>
      <c r="I17" s="147"/>
      <c r="J17" s="148"/>
      <c r="L17" s="129"/>
      <c r="M17" s="129"/>
      <c r="N17" s="129"/>
      <c r="O17" s="129"/>
      <c r="P17" s="112"/>
      <c r="R17" s="1" t="e">
        <f>AND(H18&gt;=-0.02, H18&lt;=0.02)</f>
        <v>#DIV/0!</v>
      </c>
    </row>
    <row r="18" spans="1:18" ht="16.5" customHeight="1" thickBot="1" x14ac:dyDescent="0.25">
      <c r="F18" s="214" t="s">
        <v>29</v>
      </c>
      <c r="G18" s="215"/>
      <c r="H18" s="137" t="e">
        <f>AVERAGE(H15:J17)</f>
        <v>#DIV/0!</v>
      </c>
      <c r="I18" s="138"/>
      <c r="J18" s="139"/>
      <c r="L18" s="126" t="s">
        <v>30</v>
      </c>
      <c r="M18" s="126"/>
      <c r="N18" s="126"/>
      <c r="O18" s="126"/>
      <c r="P18" s="106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6"/>
      <c r="M19" s="126"/>
      <c r="N19" s="126"/>
      <c r="O19" s="126"/>
      <c r="P19" s="109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1"/>
    </row>
    <row r="23" spans="1:18" ht="20.100000000000001" customHeight="1" x14ac:dyDescent="0.2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1"/>
    </row>
    <row r="24" spans="1:18" ht="20.100000000000001" customHeight="1" thickBot="1" x14ac:dyDescent="0.25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11" t="s">
        <v>32</v>
      </c>
      <c r="B27" s="212"/>
      <c r="C27" s="212"/>
      <c r="D27" s="212"/>
      <c r="E27" s="212"/>
      <c r="F27" s="213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9</v>
      </c>
      <c r="B28" s="166" t="s">
        <v>33</v>
      </c>
      <c r="C28" s="167"/>
      <c r="D28" s="168" t="s">
        <v>34</v>
      </c>
      <c r="E28" s="169"/>
      <c r="F28" s="169"/>
      <c r="G28" s="170"/>
      <c r="H28" s="168" t="s">
        <v>35</v>
      </c>
      <c r="I28" s="170"/>
      <c r="J28" s="169" t="s">
        <v>36</v>
      </c>
      <c r="K28" s="169"/>
      <c r="L28" s="197" t="s">
        <v>6</v>
      </c>
      <c r="M28" s="197"/>
      <c r="N28" s="193" t="s">
        <v>7</v>
      </c>
      <c r="O28" s="194"/>
      <c r="P28" s="62" t="s">
        <v>37</v>
      </c>
    </row>
    <row r="29" spans="1:18" ht="18.75" customHeight="1" thickBot="1" x14ac:dyDescent="0.25">
      <c r="A29" s="63" t="s">
        <v>38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1">
        <f t="shared" ref="P29:P37" si="2">L29-N29</f>
        <v>0</v>
      </c>
    </row>
    <row r="30" spans="1:18" ht="18.75" customHeight="1" thickBot="1" x14ac:dyDescent="0.25">
      <c r="A30" s="64" t="s">
        <v>38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1">
        <f t="shared" si="2"/>
        <v>0</v>
      </c>
    </row>
    <row r="31" spans="1:18" ht="19.149999999999999" customHeight="1" thickBot="1" x14ac:dyDescent="0.25">
      <c r="A31" s="64" t="s">
        <v>38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1">
        <f t="shared" si="2"/>
        <v>0</v>
      </c>
    </row>
    <row r="32" spans="1:18" ht="19.5" customHeight="1" thickBot="1" x14ac:dyDescent="0.25">
      <c r="A32" s="63" t="s">
        <v>38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1">
        <f t="shared" si="2"/>
        <v>0</v>
      </c>
    </row>
    <row r="33" spans="1:16" ht="19.5" customHeight="1" thickBot="1" x14ac:dyDescent="0.25">
      <c r="A33" s="64" t="s">
        <v>38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1">
        <f t="shared" si="2"/>
        <v>0</v>
      </c>
    </row>
    <row r="34" spans="1:16" ht="19.5" customHeight="1" thickBot="1" x14ac:dyDescent="0.25">
      <c r="A34" s="64" t="s">
        <v>38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1">
        <f t="shared" si="2"/>
        <v>0</v>
      </c>
    </row>
    <row r="35" spans="1:16" ht="19.5" customHeight="1" thickBot="1" x14ac:dyDescent="0.25">
      <c r="A35" s="63" t="s">
        <v>38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1">
        <f t="shared" si="2"/>
        <v>0</v>
      </c>
    </row>
    <row r="36" spans="1:16" ht="19.5" customHeight="1" thickBot="1" x14ac:dyDescent="0.25">
      <c r="A36" s="64" t="s">
        <v>38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1">
        <f t="shared" si="2"/>
        <v>0</v>
      </c>
    </row>
    <row r="37" spans="1:16" ht="18.75" customHeight="1" x14ac:dyDescent="0.2">
      <c r="A37" s="64" t="s">
        <v>38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1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2025-02-06T19:09:42Z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