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/Downloads/"/>
    </mc:Choice>
  </mc:AlternateContent>
  <xr:revisionPtr revIDLastSave="0" documentId="13_ncr:1_{24A9ACE7-5299-7B45-8C16-615112F22A68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<sst xmlns="http://schemas.openxmlformats.org/spreadsheetml/2006/main" count="64" uniqueCount="46">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</sst>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04" zoomScaleNormal="55" zoomScaleSheetLayoutView="104" workbookViewId="0">
      <selection activeCell="G8" sqref="G8"/>
    </sheetView>
  </sheetViews>
  <sheetFormatPr baseColWidth="10" defaultColWidth="9.1640625" defaultRowHeight="13" x14ac:dyDescent="0.15"/>
  <cols>
    <col min="1" max="1" width="10.6640625" style="1" customWidth="1"/>
    <col min="2" max="2" width="13.6640625" style="1" customWidth="1"/>
    <col min="3" max="3" width="10.6640625" style="1" customWidth="1"/>
    <col min="4" max="5" width="9.6640625" style="1" customWidth="1"/>
    <col min="6" max="6" width="10" style="1" customWidth="1"/>
    <col min="7" max="7" width="8.66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33203125" style="1" customWidth="1"/>
    <col min="12" max="12" width="7.6640625" style="1" customWidth="1"/>
    <col min="13" max="13" width="8.33203125" style="1" customWidth="1"/>
    <col min="14" max="14" width="7.6640625" style="1" customWidth="1"/>
    <col min="15" max="15" width="8" style="1" bestFit="1" customWidth="1"/>
    <col min="16" max="16" width="9.1640625" style="1" bestFit="1" customWidth="1"/>
    <col min="17" max="17" width="17.33203125" style="1" customWidth="1"/>
    <col min="18" max="21" width="9.1640625" style="1" hidden="1" customWidth="1"/>
    <col min="22" max="16384" width="9.1640625" style="1"/>
  </cols>
  <sheetData>
    <row r="1" spans="1:21" ht="165.75" customHeight="1" x14ac:dyDescent="0.15"/>
    <row r="2" spans="1:21" ht="21.75" customHeight="1" x14ac:dyDescent="0.2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" customHeight="1" x14ac:dyDescent="0.15">
      <c r="A6" s="75" t="s">
        <v>26</v>
      </c>
      <c r="B6" s="73" t="s">
        <v>40</v>
      </c>
      <c r="C6" s="23">
        <v>3800</v>
      </c>
      <c r="D6" s="24"/>
      <c r="E6" s="23">
        <f t="shared" ref="E6:F7" si="0">C6-G6</f>
        <v>2700</v>
      </c>
      <c r="F6" s="24">
        <f t="shared" si="0"/>
        <v>0</v>
      </c>
      <c r="G6" s="25">
        <v>1100</v>
      </c>
      <c r="H6" s="26"/>
      <c r="I6" s="27">
        <f>G6/C6</f>
        <v>0.28947368421052633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" customHeight="1" x14ac:dyDescent="0.15">
      <c r="A7" s="76" t="s">
        <v>27</v>
      </c>
      <c r="B7" s="74" t="s">
        <v>41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" customHeight="1" x14ac:dyDescent="0.1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" customHeight="1" thickBot="1" x14ac:dyDescent="0.2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/>
      <c r="Q9" s="64"/>
      <c r="R9" s="69"/>
    </row>
    <row r="10" spans="1:21" ht="20" customHeight="1" thickBot="1" x14ac:dyDescent="0.2">
      <c r="A10" s="113" t="s">
        <v>29</v>
      </c>
      <c r="B10" s="114"/>
      <c r="C10" s="77">
        <f t="shared" ref="C10:H10" si="2">SUM(C6:C9)</f>
        <v>7200</v>
      </c>
      <c r="D10" s="78">
        <f t="shared" si="2"/>
        <v>0</v>
      </c>
      <c r="E10" s="77">
        <f t="shared" si="2"/>
        <v>5100</v>
      </c>
      <c r="F10" s="78">
        <f t="shared" si="2"/>
        <v>0</v>
      </c>
      <c r="G10" s="79">
        <f t="shared" si="2"/>
        <v>2100</v>
      </c>
      <c r="H10" s="80">
        <f t="shared" si="2"/>
        <v>0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0</v>
      </c>
      <c r="O10" s="84">
        <f t="shared" si="3"/>
        <v>150</v>
      </c>
      <c r="P10" s="85">
        <f t="shared" si="3"/>
        <v>0</v>
      </c>
      <c r="Q10" s="52"/>
      <c r="R10" s="69"/>
    </row>
    <row r="11" spans="1:21" ht="20" customHeight="1" thickBot="1" x14ac:dyDescent="0.2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" customHeight="1" thickBot="1" x14ac:dyDescent="0.2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2">
      <c r="A14" s="193" t="s">
        <v>32</v>
      </c>
      <c r="B14" s="194"/>
      <c r="C14" s="99">
        <f>G10+K10</f>
        <v>2100</v>
      </c>
      <c r="D14" s="100">
        <f>H10+L10</f>
        <v>0</v>
      </c>
      <c r="F14" s="123" t="s">
        <v>13</v>
      </c>
      <c r="G14" s="124"/>
      <c r="H14" s="182"/>
      <c r="I14" s="183"/>
      <c r="J14" s="184"/>
      <c r="L14" s="171"/>
      <c r="M14" s="171"/>
      <c r="N14" s="171"/>
      <c r="O14" s="171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5" t="s">
        <v>31</v>
      </c>
      <c r="B15" s="196"/>
      <c r="C15" s="103">
        <f>M10+O10</f>
        <v>2050</v>
      </c>
      <c r="D15" s="104">
        <f>N10+P10</f>
        <v>0</v>
      </c>
      <c r="F15" s="125" t="s">
        <v>14</v>
      </c>
      <c r="G15" s="126"/>
      <c r="H15" s="185"/>
      <c r="I15" s="186"/>
      <c r="J15" s="187"/>
      <c r="L15" s="172" t="s">
        <v>36</v>
      </c>
      <c r="M15" s="172"/>
      <c r="N15" s="172"/>
      <c r="O15" s="172"/>
      <c r="P15" s="110" t="e">
        <f>IF(R14=TRUE, 1, 0)</f>
        <v>#DIV/0!</v>
      </c>
    </row>
    <row r="16" spans="1:21" ht="18.75" customHeight="1" thickBot="1" x14ac:dyDescent="0.25">
      <c r="A16" s="197" t="s">
        <v>18</v>
      </c>
      <c r="B16" s="198"/>
      <c r="C16" s="101">
        <f>C14-C15</f>
        <v>50</v>
      </c>
      <c r="D16" s="102">
        <f>D14-D15</f>
        <v>0</v>
      </c>
      <c r="F16" s="165" t="s">
        <v>15</v>
      </c>
      <c r="G16" s="166"/>
      <c r="H16" s="188"/>
      <c r="I16" s="189"/>
      <c r="J16" s="190"/>
      <c r="L16" s="171"/>
      <c r="M16" s="171"/>
      <c r="N16" s="171"/>
      <c r="O16" s="171"/>
      <c r="P16" s="111"/>
      <c r="R16" s="1" t="e">
        <f>AND(H17&gt;=-0.02, H17&lt;=0.02)</f>
        <v>#DIV/0!</v>
      </c>
    </row>
    <row r="17" spans="1:17" ht="16.5" customHeight="1" thickBot="1" x14ac:dyDescent="0.2">
      <c r="F17" s="139" t="s">
        <v>16</v>
      </c>
      <c r="G17" s="140"/>
      <c r="H17" s="179" t="e">
        <f>AVERAGE(H14:J16)</f>
        <v>#DIV/0!</v>
      </c>
      <c r="I17" s="180"/>
      <c r="J17" s="181"/>
      <c r="L17" s="168" t="s">
        <v>37</v>
      </c>
      <c r="M17" s="168"/>
      <c r="N17" s="168"/>
      <c r="O17" s="168"/>
      <c r="P17" s="105" t="e">
        <f>IF(R16=TRUE, 1, 0)</f>
        <v>#DIV/0!</v>
      </c>
    </row>
    <row r="18" spans="1:17" ht="13.75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75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2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" customHeight="1" x14ac:dyDescent="0.1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" customHeight="1" x14ac:dyDescent="0.1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" customHeight="1" thickBo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4" thickBo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" customHeight="1" thickBot="1" x14ac:dyDescent="0.2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25" customHeight="1" thickBot="1" x14ac:dyDescent="0.2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15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/>
      <c r="I28" s="144"/>
      <c r="J28" s="145"/>
      <c r="K28" s="146"/>
      <c r="L28" s="141">
        <v>0</v>
      </c>
      <c r="M28" s="142"/>
      <c r="N28" s="117">
        <v>1900</v>
      </c>
      <c r="O28" s="118"/>
      <c r="P28" s="61">
        <f t="shared" ref="P28" si="4">L28-N28</f>
        <v>-1900</v>
      </c>
    </row>
    <row r="29" spans="1:17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Damian Binkowski</cp:lastModifiedBy>
  <cp:revision/>
  <cp:lastPrinted>2017-11-15T17:23:59Z</cp:lastPrinted>
  <dcterms:created xsi:type="dcterms:W3CDTF">2015-11-16T19:09:52Z</dcterms:created>
  <dcterms:modified xsi:type="dcterms:W3CDTF">2023-11-27T06:41:04Z</dcterms:modified>
</cp:coreProperties>
</file>