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5055 ahu kw1\"/>
    </mc:Choice>
  </mc:AlternateContent>
  <xr:revisionPtr revIDLastSave="0" documentId="13_ncr:1_{57AB57F4-8500-4B64-AACE-DC0940E048EB}" xr6:coauthVersionLast="47" xr6:coauthVersionMax="47" xr10:uidLastSave="{00000000-0000-0000-0000-000000000000}"/>
  <bookViews>
    <workbookView xWindow="1170" yWindow="1170" windowWidth="17370" windowHeight="92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G13" i="1"/>
  <c r="H13" i="1"/>
  <c r="K13" i="1"/>
  <c r="L13" i="1"/>
  <c r="N13" i="1"/>
  <c r="P13" i="1"/>
  <c r="M13" i="1"/>
  <c r="O13" i="1"/>
  <c r="C13" i="1"/>
  <c r="E7" i="1"/>
  <c r="F7" i="1"/>
  <c r="I7" i="1"/>
  <c r="J7" i="1"/>
  <c r="E8" i="1"/>
  <c r="F8" i="1"/>
  <c r="I8" i="1"/>
  <c r="J8" i="1"/>
  <c r="E9" i="1"/>
  <c r="F9" i="1"/>
  <c r="I9" i="1"/>
  <c r="J9" i="1"/>
  <c r="H20" i="1" l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6" i="1"/>
  <c r="I6" i="1"/>
  <c r="U15" i="1" l="1"/>
  <c r="R15" i="1" s="1"/>
  <c r="P16" i="1" s="1"/>
  <c r="P18" i="1"/>
  <c r="F6" i="1"/>
  <c r="E6" i="1"/>
  <c r="F13" i="1" l="1"/>
</calcChain>
</file>

<file path=xl/sharedStrings.xml><?xml version="1.0" encoding="utf-8"?>
<sst xmlns="http://schemas.openxmlformats.org/spreadsheetml/2006/main" count="70" uniqueCount="49">
  <si>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</si>
  <si>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</si>
  <si>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</si>
  <si>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</si>
  <si>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</si>
  <si>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</si>
  <si>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</si>
  <si>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</si>
  <si>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</si>
  <si>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</si>
  <si>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</si>
  <si>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</si>
  <si>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</si>
  <si>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</si>
  <si>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</si>
  <si>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</si>
  <si>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</si>
  <si>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</si>
  <si>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</si>
  <si>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</si>
  <si>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</si>
  <si>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</si>
  <si>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</si>
  <si>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</si>
  <si>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</si>
  <si>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</si>
  <si>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</si>
  <si>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</si>
  <si>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</si>
  <si>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</si>
  <si>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</si>
  <si>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</si>
  <si>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</si>
  <si>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</si>
  <si>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</si>
  <si>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</si>
  <si>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</si>
  <si>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</si>
  <si>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</si>
  <si>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</si>
  <si>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</si>
  <si>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</si>
  <si>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</si>
  <si>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</si>
  <si>
    <t>AHU-1</t>
  </si>
  <si>
    <t>EF-3</t>
  </si>
  <si>
    <t>AHU-2</t>
  </si>
  <si>
    <t>AHU-3</t>
  </si>
  <si>
    <t>AHU-4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</si>
</sst>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1"/>
  <sheetViews>
    <sheetView showGridLines="0" tabSelected="1" view="pageBreakPreview" zoomScale="104" zoomScaleNormal="55" zoomScaleSheetLayoutView="104" workbookViewId="0">
      <selection activeCell="E14" sqref="E14:E15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2" t="s">
        <v>32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</row>
    <row r="3" spans="1:21" ht="9.75" customHeight="1" thickBot="1" x14ac:dyDescent="0.3">
      <c r="A3" s="89"/>
    </row>
    <row r="4" spans="1:21" ht="20.100000000000001" customHeight="1" thickBot="1" x14ac:dyDescent="0.25">
      <c r="A4" s="6"/>
      <c r="B4" s="8" t="s">
        <v>5</v>
      </c>
      <c r="C4" s="150" t="s">
        <v>0</v>
      </c>
      <c r="D4" s="151"/>
      <c r="E4" s="113" t="s">
        <v>1</v>
      </c>
      <c r="F4" s="112"/>
      <c r="G4" s="156" t="s">
        <v>2</v>
      </c>
      <c r="H4" s="157"/>
      <c r="I4" s="148" t="s">
        <v>26</v>
      </c>
      <c r="J4" s="149"/>
      <c r="K4" s="154" t="s">
        <v>3</v>
      </c>
      <c r="L4" s="155"/>
      <c r="M4" s="152" t="s">
        <v>4</v>
      </c>
      <c r="N4" s="153"/>
      <c r="O4" s="152" t="s">
        <v>37</v>
      </c>
      <c r="P4" s="153"/>
      <c r="Q4" s="7"/>
      <c r="R4" s="5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9"/>
    </row>
    <row r="6" spans="1:21" ht="20.100000000000001" customHeight="1" thickBot="1" x14ac:dyDescent="0.25">
      <c r="A6" s="69" t="s">
        <v>44</v>
      </c>
      <c r="B6" s="67" t="s">
        <v>38</v>
      </c>
      <c r="C6" s="23">
        <v>1600</v>
      </c>
      <c r="D6" s="24"/>
      <c r="E6" s="23">
        <f t="shared" ref="E6:F6" si="0">C6-G6</f>
        <v>1125</v>
      </c>
      <c r="F6" s="24">
        <f t="shared" si="0"/>
        <v>0</v>
      </c>
      <c r="G6" s="34">
        <v>475</v>
      </c>
      <c r="H6" s="25"/>
      <c r="I6" s="26">
        <f>G6/C6</f>
        <v>0.296875</v>
      </c>
      <c r="J6" s="27" t="e">
        <f>H6/D6</f>
        <v>#DIV/0!</v>
      </c>
      <c r="K6" s="28"/>
      <c r="L6" s="29"/>
      <c r="M6" s="30"/>
      <c r="N6" s="31"/>
      <c r="O6" s="32"/>
      <c r="P6" s="33"/>
      <c r="Q6" s="65"/>
      <c r="R6" s="63"/>
    </row>
    <row r="7" spans="1:21" ht="20.100000000000001" customHeight="1" thickBot="1" x14ac:dyDescent="0.25">
      <c r="A7" s="69" t="s">
        <v>46</v>
      </c>
      <c r="B7" s="67" t="s">
        <v>38</v>
      </c>
      <c r="C7" s="23">
        <v>1600</v>
      </c>
      <c r="D7" s="24"/>
      <c r="E7" s="23">
        <f t="shared" ref="E7:E9" si="1">C7-G7</f>
        <v>1125</v>
      </c>
      <c r="F7" s="24">
        <f t="shared" ref="F7:F9" si="2">D7-H7</f>
        <v>0</v>
      </c>
      <c r="G7" s="34">
        <v>475</v>
      </c>
      <c r="H7" s="25"/>
      <c r="I7" s="26">
        <f t="shared" ref="I7:I9" si="3">G7/C7</f>
        <v>0.296875</v>
      </c>
      <c r="J7" s="27" t="e">
        <f t="shared" ref="J7:J9" si="4">H7/D7</f>
        <v>#DIV/0!</v>
      </c>
      <c r="K7" s="192"/>
      <c r="L7" s="193"/>
      <c r="M7" s="194"/>
      <c r="N7" s="195"/>
      <c r="O7" s="196"/>
      <c r="P7" s="197"/>
      <c r="Q7" s="65"/>
      <c r="R7" s="63"/>
    </row>
    <row r="8" spans="1:21" ht="20.100000000000001" customHeight="1" thickBot="1" x14ac:dyDescent="0.25">
      <c r="A8" s="69" t="s">
        <v>47</v>
      </c>
      <c r="B8" s="68" t="s">
        <v>39</v>
      </c>
      <c r="C8" s="23">
        <v>1750</v>
      </c>
      <c r="D8" s="24"/>
      <c r="E8" s="23">
        <f t="shared" si="1"/>
        <v>1250</v>
      </c>
      <c r="F8" s="24">
        <f t="shared" si="2"/>
        <v>0</v>
      </c>
      <c r="G8" s="34">
        <v>500</v>
      </c>
      <c r="H8" s="25"/>
      <c r="I8" s="26">
        <f t="shared" si="3"/>
        <v>0.2857142857142857</v>
      </c>
      <c r="J8" s="27" t="e">
        <f t="shared" si="4"/>
        <v>#DIV/0!</v>
      </c>
      <c r="K8" s="192"/>
      <c r="L8" s="193"/>
      <c r="M8" s="194"/>
      <c r="N8" s="195"/>
      <c r="O8" s="196"/>
      <c r="P8" s="197"/>
      <c r="Q8" s="65"/>
      <c r="R8" s="63"/>
    </row>
    <row r="9" spans="1:21" ht="20.100000000000001" customHeight="1" x14ac:dyDescent="0.2">
      <c r="A9" s="69" t="s">
        <v>48</v>
      </c>
      <c r="B9" s="68" t="s">
        <v>39</v>
      </c>
      <c r="C9" s="23">
        <v>1750</v>
      </c>
      <c r="D9" s="24"/>
      <c r="E9" s="23">
        <f t="shared" si="1"/>
        <v>1250</v>
      </c>
      <c r="F9" s="24">
        <f t="shared" si="2"/>
        <v>0</v>
      </c>
      <c r="G9" s="34">
        <v>500</v>
      </c>
      <c r="H9" s="25"/>
      <c r="I9" s="26">
        <f t="shared" si="3"/>
        <v>0.2857142857142857</v>
      </c>
      <c r="J9" s="27" t="e">
        <f t="shared" si="4"/>
        <v>#DIV/0!</v>
      </c>
      <c r="K9" s="35"/>
      <c r="L9" s="36"/>
      <c r="M9" s="37"/>
      <c r="N9" s="38"/>
      <c r="O9" s="39"/>
      <c r="P9" s="40"/>
      <c r="Q9" s="58"/>
      <c r="R9" s="63"/>
    </row>
    <row r="10" spans="1:21" ht="20.100000000000001" customHeight="1" x14ac:dyDescent="0.2">
      <c r="A10" s="70" t="s">
        <v>10</v>
      </c>
      <c r="B10" s="68" t="s">
        <v>40</v>
      </c>
      <c r="C10" s="41"/>
      <c r="D10" s="42"/>
      <c r="E10" s="41"/>
      <c r="F10" s="42"/>
      <c r="G10" s="35"/>
      <c r="H10" s="36"/>
      <c r="I10" s="43"/>
      <c r="J10" s="36"/>
      <c r="K10" s="35"/>
      <c r="L10" s="36"/>
      <c r="M10" s="44">
        <v>1900</v>
      </c>
      <c r="N10" s="45"/>
      <c r="O10" s="39"/>
      <c r="P10" s="40"/>
      <c r="Q10" s="58"/>
      <c r="R10" s="63"/>
    </row>
    <row r="11" spans="1:21" ht="20.100000000000001" customHeight="1" thickBot="1" x14ac:dyDescent="0.25">
      <c r="A11" s="70" t="s">
        <v>11</v>
      </c>
      <c r="B11" s="80" t="s">
        <v>41</v>
      </c>
      <c r="C11" s="81"/>
      <c r="D11" s="82"/>
      <c r="E11" s="83"/>
      <c r="F11" s="82"/>
      <c r="G11" s="84"/>
      <c r="H11" s="48"/>
      <c r="I11" s="47"/>
      <c r="J11" s="48"/>
      <c r="K11" s="84"/>
      <c r="L11" s="48"/>
      <c r="M11" s="85"/>
      <c r="N11" s="86"/>
      <c r="O11" s="49">
        <v>75</v>
      </c>
      <c r="P11" s="50"/>
      <c r="Q11" s="58"/>
      <c r="R11" s="63"/>
    </row>
    <row r="12" spans="1:21" ht="20.100000000000001" customHeight="1" thickBot="1" x14ac:dyDescent="0.25">
      <c r="A12" s="70" t="s">
        <v>45</v>
      </c>
      <c r="B12" s="80" t="s">
        <v>41</v>
      </c>
      <c r="C12" s="198"/>
      <c r="D12" s="199"/>
      <c r="E12" s="200"/>
      <c r="F12" s="199"/>
      <c r="G12" s="201"/>
      <c r="H12" s="76"/>
      <c r="I12" s="75"/>
      <c r="J12" s="76"/>
      <c r="K12" s="201"/>
      <c r="L12" s="76"/>
      <c r="M12" s="202"/>
      <c r="N12" s="202"/>
      <c r="O12" s="78">
        <v>75</v>
      </c>
      <c r="P12" s="79"/>
      <c r="Q12" s="58"/>
      <c r="R12" s="63"/>
    </row>
    <row r="13" spans="1:21" ht="20.100000000000001" customHeight="1" thickBot="1" x14ac:dyDescent="0.25">
      <c r="A13" s="106" t="s">
        <v>27</v>
      </c>
      <c r="B13" s="107"/>
      <c r="C13" s="71">
        <f>SUM(C6:C12)</f>
        <v>6700</v>
      </c>
      <c r="D13" s="72">
        <f>SUM(D6:D12)</f>
        <v>0</v>
      </c>
      <c r="E13" s="71">
        <f>SUM(E6:E12)</f>
        <v>4750</v>
      </c>
      <c r="F13" s="72">
        <f>SUM(F6:F11)</f>
        <v>0</v>
      </c>
      <c r="G13" s="73">
        <f>SUM(G6:G12)</f>
        <v>1950</v>
      </c>
      <c r="H13" s="74">
        <f>SUM(H6:H12)</f>
        <v>0</v>
      </c>
      <c r="I13" s="75"/>
      <c r="J13" s="76"/>
      <c r="K13" s="73">
        <f>SUM(K6:K12)</f>
        <v>0</v>
      </c>
      <c r="L13" s="74">
        <f>SUM(L6:L12)</f>
        <v>0</v>
      </c>
      <c r="M13" s="105">
        <f>SUM(M6:M12)</f>
        <v>1900</v>
      </c>
      <c r="N13" s="77">
        <f>SUM(N6:N12)</f>
        <v>0</v>
      </c>
      <c r="O13" s="78">
        <f>SUM(O6:O12)</f>
        <v>150</v>
      </c>
      <c r="P13" s="79">
        <f>SUM(P6:P12)</f>
        <v>0</v>
      </c>
      <c r="Q13" s="46"/>
      <c r="R13" s="63"/>
    </row>
    <row r="14" spans="1:21" ht="20.100000000000001" customHeight="1" thickBot="1" x14ac:dyDescent="0.25">
      <c r="A14" s="60"/>
      <c r="B14" s="51"/>
      <c r="C14" s="51"/>
      <c r="D14" s="51"/>
      <c r="E14" s="51"/>
      <c r="F14" s="61"/>
      <c r="G14" s="61"/>
      <c r="H14" s="66"/>
      <c r="I14" s="66"/>
      <c r="J14" s="61"/>
      <c r="K14" s="61"/>
      <c r="L14" s="62"/>
      <c r="M14" s="62"/>
      <c r="N14" s="62"/>
      <c r="O14" s="62"/>
      <c r="P14" s="46"/>
      <c r="Q14" s="63"/>
    </row>
    <row r="15" spans="1:21" ht="20.100000000000001" customHeight="1" thickBot="1" x14ac:dyDescent="0.25">
      <c r="A15" s="100" t="s">
        <v>28</v>
      </c>
      <c r="B15" s="87"/>
      <c r="C15" s="87"/>
      <c r="D15" s="87"/>
      <c r="F15" s="144" t="s">
        <v>12</v>
      </c>
      <c r="G15" s="145"/>
      <c r="H15" s="166" t="s">
        <v>31</v>
      </c>
      <c r="I15" s="167"/>
      <c r="J15" s="168"/>
      <c r="L15" s="99" t="s">
        <v>33</v>
      </c>
      <c r="M15" s="88"/>
      <c r="N15" s="88"/>
      <c r="O15" s="88"/>
      <c r="P15" s="88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84" t="s">
        <v>27</v>
      </c>
      <c r="B16" s="185"/>
      <c r="C16" s="90" t="s">
        <v>7</v>
      </c>
      <c r="D16" s="91" t="s">
        <v>8</v>
      </c>
      <c r="F16" s="146"/>
      <c r="G16" s="147"/>
      <c r="H16" s="169"/>
      <c r="I16" s="170"/>
      <c r="J16" s="171"/>
      <c r="L16" s="163" t="s">
        <v>36</v>
      </c>
      <c r="M16" s="163"/>
      <c r="N16" s="163"/>
      <c r="O16" s="163"/>
      <c r="P16" s="102">
        <f>IF(R15=TRUE, 1, 0)</f>
        <v>0</v>
      </c>
    </row>
    <row r="17" spans="1:21" ht="18.75" customHeight="1" x14ac:dyDescent="0.2">
      <c r="A17" s="186" t="s">
        <v>30</v>
      </c>
      <c r="B17" s="187"/>
      <c r="C17" s="92">
        <f>G13+K13</f>
        <v>1950</v>
      </c>
      <c r="D17" s="93">
        <f>H13+L13</f>
        <v>0</v>
      </c>
      <c r="F17" s="116" t="s">
        <v>13</v>
      </c>
      <c r="G17" s="117"/>
      <c r="H17" s="175"/>
      <c r="I17" s="176"/>
      <c r="J17" s="177"/>
      <c r="L17" s="164"/>
      <c r="M17" s="164"/>
      <c r="N17" s="164"/>
      <c r="O17" s="164"/>
      <c r="P17" s="104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88" t="s">
        <v>29</v>
      </c>
      <c r="B18" s="189"/>
      <c r="C18" s="96">
        <f>M13+O13</f>
        <v>2050</v>
      </c>
      <c r="D18" s="97">
        <f>N13+P13</f>
        <v>0</v>
      </c>
      <c r="F18" s="118" t="s">
        <v>14</v>
      </c>
      <c r="G18" s="119"/>
      <c r="H18" s="178"/>
      <c r="I18" s="179"/>
      <c r="J18" s="180"/>
      <c r="L18" s="165" t="s">
        <v>34</v>
      </c>
      <c r="M18" s="165"/>
      <c r="N18" s="165"/>
      <c r="O18" s="165"/>
      <c r="P18" s="103" t="e">
        <f>IF(R17=TRUE, 1, 0)</f>
        <v>#DIV/0!</v>
      </c>
    </row>
    <row r="19" spans="1:21" ht="18.75" customHeight="1" thickBot="1" x14ac:dyDescent="0.3">
      <c r="A19" s="190" t="s">
        <v>18</v>
      </c>
      <c r="B19" s="191"/>
      <c r="C19" s="94">
        <f>C17-C18</f>
        <v>-100</v>
      </c>
      <c r="D19" s="95">
        <f>D17-D18</f>
        <v>0</v>
      </c>
      <c r="F19" s="158" t="s">
        <v>15</v>
      </c>
      <c r="G19" s="159"/>
      <c r="H19" s="181"/>
      <c r="I19" s="182"/>
      <c r="J19" s="183"/>
      <c r="L19" s="164"/>
      <c r="M19" s="164"/>
      <c r="N19" s="164"/>
      <c r="O19" s="164"/>
      <c r="P19" s="104"/>
      <c r="R19" s="1" t="e">
        <f>AND(H20&gt;=-0.02, H20&lt;=0.02)</f>
        <v>#DIV/0!</v>
      </c>
    </row>
    <row r="20" spans="1:21" ht="16.5" customHeight="1" thickBot="1" x14ac:dyDescent="0.25">
      <c r="F20" s="132" t="s">
        <v>16</v>
      </c>
      <c r="G20" s="133"/>
      <c r="H20" s="172" t="e">
        <f>AVERAGE(H17:J19)</f>
        <v>#DIV/0!</v>
      </c>
      <c r="I20" s="173"/>
      <c r="J20" s="174"/>
      <c r="L20" s="161" t="s">
        <v>35</v>
      </c>
      <c r="M20" s="161"/>
      <c r="N20" s="161"/>
      <c r="O20" s="161"/>
      <c r="P20" s="98" t="e">
        <f>IF(R19=TRUE, 1, 0)</f>
        <v>#DIV/0!</v>
      </c>
    </row>
    <row r="21" spans="1:21" ht="13.7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161"/>
      <c r="M21" s="161"/>
      <c r="N21" s="161"/>
      <c r="O21" s="161"/>
      <c r="P21" s="101"/>
    </row>
    <row r="22" spans="1:21" ht="13.7" customHeight="1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53"/>
      <c r="M22" s="53"/>
      <c r="N22" s="54"/>
      <c r="O22" s="54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/>
      <c r="Q24" s="64"/>
    </row>
    <row r="25" spans="1:21" ht="20.100000000000001" customHeight="1" x14ac:dyDescent="0.2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64"/>
    </row>
    <row r="26" spans="1:21" ht="20.100000000000001" customHeight="1" thickBo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29" t="s">
        <v>19</v>
      </c>
      <c r="B29" s="130"/>
      <c r="C29" s="130"/>
      <c r="D29" s="130"/>
      <c r="E29" s="130"/>
      <c r="F29" s="131"/>
      <c r="G29" s="51"/>
      <c r="H29" s="51"/>
      <c r="I29" s="51"/>
      <c r="J29" s="51"/>
      <c r="K29" s="51"/>
      <c r="L29" s="51"/>
      <c r="M29" s="51"/>
      <c r="N29" s="51"/>
      <c r="O29" s="51"/>
      <c r="P29" s="46"/>
      <c r="Q29" s="52"/>
    </row>
    <row r="30" spans="1:21" ht="19.350000000000001" customHeight="1" thickBot="1" x14ac:dyDescent="0.25">
      <c r="A30" s="5" t="s">
        <v>6</v>
      </c>
      <c r="B30" s="142" t="s">
        <v>24</v>
      </c>
      <c r="C30" s="143"/>
      <c r="D30" s="112" t="s">
        <v>23</v>
      </c>
      <c r="E30" s="114"/>
      <c r="F30" s="114"/>
      <c r="G30" s="113"/>
      <c r="H30" s="112" t="s">
        <v>20</v>
      </c>
      <c r="I30" s="113"/>
      <c r="J30" s="114" t="s">
        <v>21</v>
      </c>
      <c r="K30" s="114"/>
      <c r="L30" s="115" t="s">
        <v>3</v>
      </c>
      <c r="M30" s="115"/>
      <c r="N30" s="108" t="s">
        <v>4</v>
      </c>
      <c r="O30" s="109"/>
      <c r="P30" s="56" t="s">
        <v>22</v>
      </c>
    </row>
    <row r="31" spans="1:21" ht="18.75" customHeight="1" x14ac:dyDescent="0.2">
      <c r="A31" s="57" t="s">
        <v>25</v>
      </c>
      <c r="B31" s="140" t="s">
        <v>42</v>
      </c>
      <c r="C31" s="141"/>
      <c r="D31" s="136" t="s">
        <v>43</v>
      </c>
      <c r="E31" s="160"/>
      <c r="F31" s="160"/>
      <c r="G31" s="137"/>
      <c r="H31" s="136"/>
      <c r="I31" s="137"/>
      <c r="J31" s="138"/>
      <c r="K31" s="139"/>
      <c r="L31" s="134">
        <v>0</v>
      </c>
      <c r="M31" s="135"/>
      <c r="N31" s="110">
        <v>1900</v>
      </c>
      <c r="O31" s="111"/>
      <c r="P31" s="55">
        <f t="shared" ref="P31" si="5">L31-N31</f>
        <v>-1900</v>
      </c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</sheetData>
  <mergeCells count="40">
    <mergeCell ref="F19:G19"/>
    <mergeCell ref="D30:G30"/>
    <mergeCell ref="D31:G31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I4:J4"/>
    <mergeCell ref="C4:D4"/>
    <mergeCell ref="O4:P4"/>
    <mergeCell ref="K4:L4"/>
    <mergeCell ref="G4:H4"/>
    <mergeCell ref="E4:F4"/>
    <mergeCell ref="M4:N4"/>
    <mergeCell ref="A13:B13"/>
    <mergeCell ref="N30:O30"/>
    <mergeCell ref="N31:O31"/>
    <mergeCell ref="H30:I30"/>
    <mergeCell ref="J30:K30"/>
    <mergeCell ref="L30:M30"/>
    <mergeCell ref="F17:G17"/>
    <mergeCell ref="F18:G18"/>
    <mergeCell ref="A24:P26"/>
    <mergeCell ref="A29:F29"/>
    <mergeCell ref="F20:G20"/>
    <mergeCell ref="L31:M31"/>
    <mergeCell ref="H31:I31"/>
    <mergeCell ref="J31:K31"/>
    <mergeCell ref="B31:C31"/>
    <mergeCell ref="B30:C3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2024-01-26T18:51:16Z</dcterms:modified>
</cp:coreProperties>
</file>